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G:\Groups\Documents and research\Coronavirus analysis\Policy monitoring\4. June 18 2020\"/>
    </mc:Choice>
  </mc:AlternateContent>
  <bookViews>
    <workbookView xWindow="0" yWindow="0" windowWidth="57600" windowHeight="29850"/>
  </bookViews>
  <sheets>
    <sheet name="Notes" sheetId="2" r:id="rId1"/>
    <sheet name="Coronavirus policies"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localSheetId="1" hidden="1">'[1]Model inputs'!#REF!</definedName>
    <definedName name="__123Graph_A" localSheetId="0" hidden="1">'[2]SUMMARY TABLE'!$S$23:$S$46</definedName>
    <definedName name="__123Graph_A" hidden="1">'[1]Model inputs'!#REF!</definedName>
    <definedName name="__123Graph_AALLTAX" localSheetId="1" hidden="1">'[3]Forecast data'!#REF!</definedName>
    <definedName name="__123Graph_AALLTAX" localSheetId="0" hidden="1">'[4]Forecast data'!#REF!</definedName>
    <definedName name="__123Graph_AALLTAX" hidden="1">'[3]Forecast data'!#REF!</definedName>
    <definedName name="__123Graph_AChart1" hidden="1">[5]table!$B$14:$B$16</definedName>
    <definedName name="__123Graph_ACHGSPD1" hidden="1">'[6]CHGSPD19.FIN'!$B$10:$B$20</definedName>
    <definedName name="__123Graph_ACHGSPD2" hidden="1">'[6]CHGSPD19.FIN'!$E$11:$E$20</definedName>
    <definedName name="__123Graph_ACurrent" hidden="1">[5]table!$B$14:$B$16</definedName>
    <definedName name="__123Graph_AEFF" localSheetId="1" hidden="1">'[7]T3 Page 1'!#REF!</definedName>
    <definedName name="__123Graph_AEFF" localSheetId="0" hidden="1">'[7]T3 Page 1'!#REF!</definedName>
    <definedName name="__123Graph_AEFF" hidden="1">'[7]T3 Page 1'!#REF!</definedName>
    <definedName name="__123Graph_AGR14PBF1" hidden="1">'[8]HIS19FIN(A)'!$AF$70:$AF$81</definedName>
    <definedName name="__123Graph_AHOMEVAT" localSheetId="1" hidden="1">'[3]Forecast data'!#REF!</definedName>
    <definedName name="__123Graph_AHOMEVAT" localSheetId="0" hidden="1">'[4]Forecast data'!#REF!</definedName>
    <definedName name="__123Graph_AHOMEVAT" hidden="1">'[3]Forecast data'!#REF!</definedName>
    <definedName name="__123Graph_AIMPORT" localSheetId="1" hidden="1">'[3]Forecast data'!#REF!</definedName>
    <definedName name="__123Graph_AIMPORT" localSheetId="0" hidden="1">'[4]Forecast data'!#REF!</definedName>
    <definedName name="__123Graph_AIMPORT" hidden="1">'[3]Forecast data'!#REF!</definedName>
    <definedName name="__123Graph_ALBFFIN" localSheetId="1" hidden="1">'[7]FC Page 1'!#REF!</definedName>
    <definedName name="__123Graph_ALBFFIN" localSheetId="0" hidden="1">'[7]FC Page 1'!#REF!</definedName>
    <definedName name="__123Graph_ALBFFIN" hidden="1">'[7]FC Page 1'!#REF!</definedName>
    <definedName name="__123Graph_ALBFFIN2" hidden="1">'[8]HIS19FIN(A)'!$K$59:$Q$59</definedName>
    <definedName name="__123Graph_ALBFHIC2" hidden="1">'[8]HIS19FIN(A)'!$D$59:$J$59</definedName>
    <definedName name="__123Graph_ALCB" hidden="1">'[8]HIS19FIN(A)'!$D$83:$I$83</definedName>
    <definedName name="__123Graph_ANACFIN" hidden="1">'[8]HIS19FIN(A)'!$K$97:$Q$97</definedName>
    <definedName name="__123Graph_ANACHIC" hidden="1">'[8]HIS19FIN(A)'!$D$97:$J$97</definedName>
    <definedName name="__123Graph_APDNUMBERS" hidden="1">'[2]SUMMARY TABLE'!$U$6:$U$49</definedName>
    <definedName name="__123Graph_APDTRENDS" hidden="1">'[2]SUMMARY TABLE'!$S$23:$S$46</definedName>
    <definedName name="__123Graph_APIC" localSheetId="1" hidden="1">'[7]T3 Page 1'!#REF!</definedName>
    <definedName name="__123Graph_APIC" localSheetId="0" hidden="1">'[7]T3 Page 1'!#REF!</definedName>
    <definedName name="__123Graph_APIC" hidden="1">'[7]T3 Page 1'!#REF!</definedName>
    <definedName name="__123Graph_ATOBREV" localSheetId="1" hidden="1">'[3]Forecast data'!#REF!</definedName>
    <definedName name="__123Graph_ATOBREV" localSheetId="0" hidden="1">'[4]Forecast data'!#REF!</definedName>
    <definedName name="__123Graph_ATOBREV" hidden="1">'[3]Forecast data'!#REF!</definedName>
    <definedName name="__123Graph_ATOTAL" localSheetId="1" hidden="1">'[3]Forecast data'!#REF!</definedName>
    <definedName name="__123Graph_ATOTAL" localSheetId="0" hidden="1">'[4]Forecast data'!#REF!</definedName>
    <definedName name="__123Graph_ATOTAL" hidden="1">'[3]Forecast data'!#REF!</definedName>
    <definedName name="__123Graph_B" localSheetId="1" hidden="1">'[1]Model inputs'!#REF!</definedName>
    <definedName name="__123Graph_B" localSheetId="0" hidden="1">'[2]SUMMARY TABLE'!$T$23:$T$46</definedName>
    <definedName name="__123Graph_B" hidden="1">'[1]Model inputs'!#REF!</definedName>
    <definedName name="__123Graph_BChart1" localSheetId="1" hidden="1">[5]table!#REF!</definedName>
    <definedName name="__123Graph_BChart1" localSheetId="0" hidden="1">[5]table!#REF!</definedName>
    <definedName name="__123Graph_BChart1" hidden="1">[5]table!#REF!</definedName>
    <definedName name="__123Graph_BCHGSPD1" hidden="1">'[6]CHGSPD19.FIN'!$H$10:$H$25</definedName>
    <definedName name="__123Graph_BCHGSPD2" hidden="1">'[6]CHGSPD19.FIN'!$I$11:$I$25</definedName>
    <definedName name="__123Graph_BCurrent" localSheetId="1" hidden="1">[5]table!#REF!</definedName>
    <definedName name="__123Graph_BCurrent" localSheetId="0" hidden="1">[5]table!#REF!</definedName>
    <definedName name="__123Graph_BCurrent" hidden="1">[5]table!#REF!</definedName>
    <definedName name="__123Graph_BEFF" localSheetId="1" hidden="1">'[7]T3 Page 1'!#REF!</definedName>
    <definedName name="__123Graph_BEFF" localSheetId="0" hidden="1">'[7]T3 Page 1'!#REF!</definedName>
    <definedName name="__123Graph_BEFF" hidden="1">'[7]T3 Page 1'!#REF!</definedName>
    <definedName name="__123Graph_BHOMEVAT" localSheetId="1" hidden="1">'[3]Forecast data'!#REF!</definedName>
    <definedName name="__123Graph_BHOMEVAT" localSheetId="0" hidden="1">'[4]Forecast data'!#REF!</definedName>
    <definedName name="__123Graph_BHOMEVAT" hidden="1">'[3]Forecast data'!#REF!</definedName>
    <definedName name="__123Graph_BIMPORT" localSheetId="1" hidden="1">'[3]Forecast data'!#REF!</definedName>
    <definedName name="__123Graph_BIMPORT" localSheetId="0" hidden="1">'[4]Forecast data'!#REF!</definedName>
    <definedName name="__123Graph_BIMPORT" hidden="1">'[3]Forecast data'!#REF!</definedName>
    <definedName name="__123Graph_BLBF" localSheetId="1" hidden="1">'[7]T3 Page 1'!#REF!</definedName>
    <definedName name="__123Graph_BLBF" localSheetId="0" hidden="1">'[7]T3 Page 1'!#REF!</definedName>
    <definedName name="__123Graph_BLBF" hidden="1">'[7]T3 Page 1'!#REF!</definedName>
    <definedName name="__123Graph_BLBFFIN" localSheetId="1" hidden="1">'[7]FC Page 1'!#REF!</definedName>
    <definedName name="__123Graph_BLBFFIN" localSheetId="0" hidden="1">'[7]FC Page 1'!#REF!</definedName>
    <definedName name="__123Graph_BLBFFIN" hidden="1">'[7]FC Page 1'!#REF!</definedName>
    <definedName name="__123Graph_BLCB" hidden="1">'[8]HIS19FIN(A)'!$D$79:$I$79</definedName>
    <definedName name="__123Graph_BPDTRENDS" hidden="1">'[2]SUMMARY TABLE'!$T$23:$T$46</definedName>
    <definedName name="__123Graph_BPIC" localSheetId="1" hidden="1">'[7]T3 Page 1'!#REF!</definedName>
    <definedName name="__123Graph_BPIC" localSheetId="0" hidden="1">'[7]T3 Page 1'!#REF!</definedName>
    <definedName name="__123Graph_BPIC" hidden="1">'[7]T3 Page 1'!#REF!</definedName>
    <definedName name="__123Graph_BTOTAL" localSheetId="1" hidden="1">'[3]Forecast data'!#REF!</definedName>
    <definedName name="__123Graph_BTOTAL" localSheetId="0" hidden="1">'[4]Forecast data'!#REF!</definedName>
    <definedName name="__123Graph_BTOTAL" hidden="1">'[3]Forecast data'!#REF!</definedName>
    <definedName name="__123Graph_C" hidden="1">[5]table!$C$14:$C$16</definedName>
    <definedName name="__123Graph_CACT13BUD" localSheetId="1" hidden="1">'[7]FC Page 1'!#REF!</definedName>
    <definedName name="__123Graph_CACT13BUD" localSheetId="0" hidden="1">'[7]FC Page 1'!#REF!</definedName>
    <definedName name="__123Graph_CACT13BUD" hidden="1">'[7]FC Page 1'!#REF!</definedName>
    <definedName name="__123Graph_CChart1" hidden="1">[5]table!$C$14:$C$16</definedName>
    <definedName name="__123Graph_CCurrent" hidden="1">[5]table!$C$14:$C$16</definedName>
    <definedName name="__123Graph_CEFF" localSheetId="1" hidden="1">'[7]T3 Page 1'!#REF!</definedName>
    <definedName name="__123Graph_CEFF" localSheetId="0" hidden="1">'[7]T3 Page 1'!#REF!</definedName>
    <definedName name="__123Graph_CEFF" hidden="1">'[7]T3 Page 1'!#REF!</definedName>
    <definedName name="__123Graph_CGR14PBF1" hidden="1">'[8]HIS19FIN(A)'!$AK$70:$AK$81</definedName>
    <definedName name="__123Graph_CLBF" localSheetId="1" hidden="1">'[7]T3 Page 1'!#REF!</definedName>
    <definedName name="__123Graph_CLBF" localSheetId="0" hidden="1">'[7]T3 Page 1'!#REF!</definedName>
    <definedName name="__123Graph_CLBF" hidden="1">'[7]T3 Page 1'!#REF!</definedName>
    <definedName name="__123Graph_CPIC" localSheetId="1" hidden="1">'[7]T3 Page 1'!#REF!</definedName>
    <definedName name="__123Graph_CPIC" localSheetId="0" hidden="1">'[7]T3 Page 1'!#REF!</definedName>
    <definedName name="__123Graph_CPIC" hidden="1">'[7]T3 Page 1'!#REF!</definedName>
    <definedName name="__123Graph_D" hidden="1">[5]table!$D$14:$D$16</definedName>
    <definedName name="__123Graph_DACT13BUD" localSheetId="1" hidden="1">'[7]FC Page 1'!#REF!</definedName>
    <definedName name="__123Graph_DACT13BUD" localSheetId="0" hidden="1">'[7]FC Page 1'!#REF!</definedName>
    <definedName name="__123Graph_DACT13BUD" hidden="1">'[7]FC Page 1'!#REF!</definedName>
    <definedName name="__123Graph_DChart1" hidden="1">[5]table!$D$14:$D$16</definedName>
    <definedName name="__123Graph_DCurrent" hidden="1">[5]table!$D$14:$D$16</definedName>
    <definedName name="__123Graph_DEFF" localSheetId="1" hidden="1">'[7]T3 Page 1'!#REF!</definedName>
    <definedName name="__123Graph_DEFF" localSheetId="0" hidden="1">'[7]T3 Page 1'!#REF!</definedName>
    <definedName name="__123Graph_DEFF" hidden="1">'[7]T3 Page 1'!#REF!</definedName>
    <definedName name="__123Graph_DGR14PBF1" hidden="1">'[8]HIS19FIN(A)'!$AH$70:$AH$81</definedName>
    <definedName name="__123Graph_DLBF" localSheetId="1" hidden="1">'[7]T3 Page 1'!#REF!</definedName>
    <definedName name="__123Graph_DLBF" localSheetId="0" hidden="1">'[7]T3 Page 1'!#REF!</definedName>
    <definedName name="__123Graph_DLBF" hidden="1">'[7]T3 Page 1'!#REF!</definedName>
    <definedName name="__123Graph_DPIC" localSheetId="1" hidden="1">'[7]T3 Page 1'!#REF!</definedName>
    <definedName name="__123Graph_DPIC" localSheetId="0" hidden="1">'[7]T3 Page 1'!#REF!</definedName>
    <definedName name="__123Graph_DPIC" hidden="1">'[7]T3 Page 1'!#REF!</definedName>
    <definedName name="__123Graph_E" localSheetId="1" hidden="1">[5]table!#REF!</definedName>
    <definedName name="__123Graph_E" localSheetId="0" hidden="1">[5]table!#REF!</definedName>
    <definedName name="__123Graph_E" hidden="1">[5]table!#REF!</definedName>
    <definedName name="__123Graph_EACT13BUD" localSheetId="1" hidden="1">'[7]FC Page 1'!#REF!</definedName>
    <definedName name="__123Graph_EACT13BUD" localSheetId="0" hidden="1">'[7]FC Page 1'!#REF!</definedName>
    <definedName name="__123Graph_EACT13BUD" hidden="1">'[7]FC Page 1'!#REF!</definedName>
    <definedName name="__123Graph_EChart1" localSheetId="1" hidden="1">[5]table!#REF!</definedName>
    <definedName name="__123Graph_EChart1" localSheetId="0" hidden="1">[5]table!#REF!</definedName>
    <definedName name="__123Graph_EChart1" hidden="1">[5]table!#REF!</definedName>
    <definedName name="__123Graph_ECurrent" localSheetId="1" hidden="1">[5]table!#REF!</definedName>
    <definedName name="__123Graph_ECurrent" localSheetId="0" hidden="1">[5]table!#REF!</definedName>
    <definedName name="__123Graph_ECurrent" hidden="1">[5]table!#REF!</definedName>
    <definedName name="__123Graph_EEFF" localSheetId="1" hidden="1">'[7]T3 Page 1'!#REF!</definedName>
    <definedName name="__123Graph_EEFF" localSheetId="0" hidden="1">'[7]T3 Page 1'!#REF!</definedName>
    <definedName name="__123Graph_EEFF" hidden="1">'[7]T3 Page 1'!#REF!</definedName>
    <definedName name="__123Graph_EEFFHIC" localSheetId="1" hidden="1">'[7]FC Page 1'!#REF!</definedName>
    <definedName name="__123Graph_EEFFHIC" localSheetId="0" hidden="1">'[7]FC Page 1'!#REF!</definedName>
    <definedName name="__123Graph_EEFFHIC" hidden="1">'[7]FC Page 1'!#REF!</definedName>
    <definedName name="__123Graph_EGR14PBF1" hidden="1">'[8]HIS19FIN(A)'!$AG$67:$AG$67</definedName>
    <definedName name="__123Graph_ELBF" localSheetId="1" hidden="1">'[7]T3 Page 1'!#REF!</definedName>
    <definedName name="__123Graph_ELBF" localSheetId="0" hidden="1">'[7]T3 Page 1'!#REF!</definedName>
    <definedName name="__123Graph_ELBF" hidden="1">'[7]T3 Page 1'!#REF!</definedName>
    <definedName name="__123Graph_EPIC" localSheetId="1" hidden="1">'[7]T3 Page 1'!#REF!</definedName>
    <definedName name="__123Graph_EPIC" localSheetId="0" hidden="1">'[7]T3 Page 1'!#REF!</definedName>
    <definedName name="__123Graph_EPIC" hidden="1">'[7]T3 Page 1'!#REF!</definedName>
    <definedName name="__123Graph_F" hidden="1">[5]table!$F$14:$F$16</definedName>
    <definedName name="__123Graph_FACT13BUD" localSheetId="1" hidden="1">'[7]FC Page 1'!#REF!</definedName>
    <definedName name="__123Graph_FACT13BUD" localSheetId="0" hidden="1">'[7]FC Page 1'!#REF!</definedName>
    <definedName name="__123Graph_FACT13BUD" hidden="1">'[7]FC Page 1'!#REF!</definedName>
    <definedName name="__123Graph_FChart1" hidden="1">[5]table!$F$14:$F$16</definedName>
    <definedName name="__123Graph_FCurrent" hidden="1">[5]table!$F$14:$F$16</definedName>
    <definedName name="__123Graph_FEFF" localSheetId="1" hidden="1">'[7]T3 Page 1'!#REF!</definedName>
    <definedName name="__123Graph_FEFF" localSheetId="0" hidden="1">'[7]T3 Page 1'!#REF!</definedName>
    <definedName name="__123Graph_FEFF" hidden="1">'[7]T3 Page 1'!#REF!</definedName>
    <definedName name="__123Graph_FEFFHIC" localSheetId="1" hidden="1">'[7]FC Page 1'!#REF!</definedName>
    <definedName name="__123Graph_FEFFHIC" localSheetId="0" hidden="1">'[7]FC Page 1'!#REF!</definedName>
    <definedName name="__123Graph_FEFFHIC" hidden="1">'[7]FC Page 1'!#REF!</definedName>
    <definedName name="__123Graph_FGR14PBF1" hidden="1">'[8]HIS19FIN(A)'!$AH$67:$AH$67</definedName>
    <definedName name="__123Graph_FLBF" localSheetId="1" hidden="1">'[7]T3 Page 1'!#REF!</definedName>
    <definedName name="__123Graph_FLBF" localSheetId="0" hidden="1">'[7]T3 Page 1'!#REF!</definedName>
    <definedName name="__123Graph_FLBF" hidden="1">'[7]T3 Page 1'!#REF!</definedName>
    <definedName name="__123Graph_FPIC" localSheetId="1" hidden="1">'[7]T3 Page 1'!#REF!</definedName>
    <definedName name="__123Graph_FPIC" localSheetId="0" hidden="1">'[7]T3 Page 1'!#REF!</definedName>
    <definedName name="__123Graph_FPIC" hidden="1">'[7]T3 Page 1'!#REF!</definedName>
    <definedName name="__123Graph_LBL_ARESID" hidden="1">'[8]HIS19FIN(A)'!$R$3:$W$3</definedName>
    <definedName name="__123Graph_LBL_BRESID" hidden="1">'[8]HIS19FIN(A)'!$R$3:$W$3</definedName>
    <definedName name="__123Graph_X" localSheetId="1" hidden="1">'[3]Forecast data'!#REF!</definedName>
    <definedName name="__123Graph_X" localSheetId="0" hidden="1">'[2]SUMMARY TABLE'!$P$23:$P$46</definedName>
    <definedName name="__123Graph_X" hidden="1">'[3]Forecast data'!#REF!</definedName>
    <definedName name="__123Graph_XACTHIC" localSheetId="1" hidden="1">'[7]FC Page 1'!#REF!</definedName>
    <definedName name="__123Graph_XACTHIC" localSheetId="0" hidden="1">'[7]FC Page 1'!#REF!</definedName>
    <definedName name="__123Graph_XACTHIC" hidden="1">'[7]FC Page 1'!#REF!</definedName>
    <definedName name="__123Graph_XALLTAX" localSheetId="1" hidden="1">'[3]Forecast data'!#REF!</definedName>
    <definedName name="__123Graph_XALLTAX" localSheetId="0" hidden="1">'[4]Forecast data'!#REF!</definedName>
    <definedName name="__123Graph_XALLTAX" hidden="1">'[3]Forecast data'!#REF!</definedName>
    <definedName name="__123Graph_XChart1" hidden="1">[5]table!$A$14:$A$16</definedName>
    <definedName name="__123Graph_XCHGSPD1" hidden="1">'[6]CHGSPD19.FIN'!$A$10:$A$25</definedName>
    <definedName name="__123Graph_XCHGSPD2" hidden="1">'[6]CHGSPD19.FIN'!$A$11:$A$25</definedName>
    <definedName name="__123Graph_XCurrent" hidden="1">[5]table!$A$14:$A$16</definedName>
    <definedName name="__123Graph_XEFF" localSheetId="1" hidden="1">'[7]T3 Page 1'!#REF!</definedName>
    <definedName name="__123Graph_XEFF" localSheetId="0" hidden="1">'[7]T3 Page 1'!#REF!</definedName>
    <definedName name="__123Graph_XEFF" hidden="1">'[7]T3 Page 1'!#REF!</definedName>
    <definedName name="__123Graph_XGR14PBF1" hidden="1">'[8]HIS19FIN(A)'!$AL$70:$AL$81</definedName>
    <definedName name="__123Graph_XHOMEVAT" localSheetId="1" hidden="1">'[3]Forecast data'!#REF!</definedName>
    <definedName name="__123Graph_XHOMEVAT" localSheetId="0" hidden="1">'[4]Forecast data'!#REF!</definedName>
    <definedName name="__123Graph_XHOMEVAT" hidden="1">'[3]Forecast data'!#REF!</definedName>
    <definedName name="__123Graph_XIMPORT" localSheetId="1" hidden="1">'[3]Forecast data'!#REF!</definedName>
    <definedName name="__123Graph_XIMPORT" localSheetId="0" hidden="1">'[4]Forecast data'!#REF!</definedName>
    <definedName name="__123Graph_XIMPORT" hidden="1">'[3]Forecast data'!#REF!</definedName>
    <definedName name="__123Graph_XLBF" localSheetId="1" hidden="1">'[7]T3 Page 1'!#REF!</definedName>
    <definedName name="__123Graph_XLBF" localSheetId="0" hidden="1">'[7]T3 Page 1'!#REF!</definedName>
    <definedName name="__123Graph_XLBF" hidden="1">'[7]T3 Page 1'!#REF!</definedName>
    <definedName name="__123Graph_XLBFFIN2" hidden="1">'[8]HIS19FIN(A)'!$K$61:$Q$61</definedName>
    <definedName name="__123Graph_XLBFHIC" hidden="1">'[8]HIS19FIN(A)'!$D$61:$J$61</definedName>
    <definedName name="__123Graph_XLBFHIC2" hidden="1">'[8]HIS19FIN(A)'!$D$61:$J$61</definedName>
    <definedName name="__123Graph_XLCB" hidden="1">'[8]HIS19FIN(A)'!$D$79:$I$79</definedName>
    <definedName name="__123Graph_XNACFIN" hidden="1">'[8]HIS19FIN(A)'!$K$95:$Q$95</definedName>
    <definedName name="__123Graph_XNACHIC" hidden="1">'[8]HIS19FIN(A)'!$D$95:$J$95</definedName>
    <definedName name="__123Graph_XPDNUMBERS" hidden="1">'[2]SUMMARY TABLE'!$Q$6:$Q$49</definedName>
    <definedName name="__123Graph_XPDTRENDS" hidden="1">'[2]SUMMARY TABLE'!$P$23:$P$46</definedName>
    <definedName name="__123Graph_XPIC" localSheetId="1" hidden="1">'[7]T3 Page 1'!#REF!</definedName>
    <definedName name="__123Graph_XPIC" localSheetId="0" hidden="1">'[7]T3 Page 1'!#REF!</definedName>
    <definedName name="__123Graph_XPIC" hidden="1">'[7]T3 Page 1'!#REF!</definedName>
    <definedName name="__123Graph_XSTAG2ALL" localSheetId="1" hidden="1">'[3]Forecast data'!#REF!</definedName>
    <definedName name="__123Graph_XSTAG2ALL" localSheetId="0" hidden="1">'[4]Forecast data'!#REF!</definedName>
    <definedName name="__123Graph_XSTAG2ALL" hidden="1">'[3]Forecast data'!#REF!</definedName>
    <definedName name="__123Graph_XSTAG2EC" localSheetId="1" hidden="1">'[3]Forecast data'!#REF!</definedName>
    <definedName name="__123Graph_XSTAG2EC" localSheetId="0" hidden="1">'[4]Forecast data'!#REF!</definedName>
    <definedName name="__123Graph_XSTAG2EC" hidden="1">'[3]Forecast data'!#REF!</definedName>
    <definedName name="__123Graph_XTOBREV" localSheetId="1" hidden="1">'[3]Forecast data'!#REF!</definedName>
    <definedName name="__123Graph_XTOBREV" localSheetId="0" hidden="1">'[4]Forecast data'!#REF!</definedName>
    <definedName name="__123Graph_XTOBREV" hidden="1">'[3]Forecast data'!#REF!</definedName>
    <definedName name="__123Graph_XTOTAL" localSheetId="1" hidden="1">'[3]Forecast data'!#REF!</definedName>
    <definedName name="__123Graph_XTOTAL" localSheetId="0" hidden="1">'[4]Forecast data'!#REF!</definedName>
    <definedName name="__123Graph_XTOTAL" hidden="1">'[3]Forecast data'!#REF!</definedName>
    <definedName name="_1__123Graph_ACHART_15" hidden="1">[9]USGC!$B$34:$B$53</definedName>
    <definedName name="_10__123Graph_XCHART_15" hidden="1">[9]USGC!$A$34:$A$53</definedName>
    <definedName name="_2__123Graph_BCHART_10" hidden="1">[9]USGC!$L$34:$L$53</definedName>
    <definedName name="_2__123Graph_XTOB" localSheetId="1" hidden="1">'[4]Forecast data'!#REF!</definedName>
    <definedName name="_2__123Graph_XTOB" localSheetId="0" hidden="1">'[4]Forecast data'!#REF!</definedName>
    <definedName name="_2__123Graph_XTOB" hidden="1">'[4]Forecast data'!#REF!</definedName>
    <definedName name="_3__123Graph_BCHART_13" hidden="1">[9]USGC!$R$34:$R$53</definedName>
    <definedName name="_4__123Graph_BCHART_15" hidden="1">[9]USGC!$C$34:$C$53</definedName>
    <definedName name="_5__123Graph_CCHART_10" hidden="1">[9]USGC!$F$34:$F$53</definedName>
    <definedName name="_6__123Graph_CCHART_13" hidden="1">[9]USGC!$O$34:$O$53</definedName>
    <definedName name="_7__123Graph_CCHART_15" hidden="1">[9]USGC!$D$34:$D$53</definedName>
    <definedName name="_8__123Graph_XCHART_10" hidden="1">[9]USGC!$A$34:$A$53</definedName>
    <definedName name="_9__123Graph_XCHART_13" hidden="1">[9]USGC!$A$34:$A$53</definedName>
    <definedName name="_AUG2" localSheetId="1">#REF!</definedName>
    <definedName name="_AUG2" localSheetId="0">#REF!</definedName>
    <definedName name="_AUG2">#REF!</definedName>
    <definedName name="_DEC2" localSheetId="1">#REF!</definedName>
    <definedName name="_DEC2" localSheetId="0">#REF!</definedName>
    <definedName name="_DEC2">#REF!</definedName>
    <definedName name="_FEB2" localSheetId="1">#REF!</definedName>
    <definedName name="_FEB2" localSheetId="0">#REF!</definedName>
    <definedName name="_FEB2">#REF!</definedName>
    <definedName name="_Fill" localSheetId="1" hidden="1">'[3]Forecast data'!#REF!</definedName>
    <definedName name="_Fill" localSheetId="0" hidden="1">'[4]Forecast data'!#REF!</definedName>
    <definedName name="_Fill" hidden="1">'[3]Forecast data'!#REF!</definedName>
    <definedName name="_xlnm._FilterDatabase" localSheetId="1" hidden="1">'Coronavirus policies'!$A$1:$I$62</definedName>
    <definedName name="_JAN2" localSheetId="1">#REF!</definedName>
    <definedName name="_JAN2" localSheetId="0">#REF!</definedName>
    <definedName name="_JAN2">#REF!</definedName>
    <definedName name="_MAY2" localSheetId="1">#REF!</definedName>
    <definedName name="_MAY2" localSheetId="0">#REF!</definedName>
    <definedName name="_MAY2">#REF!</definedName>
    <definedName name="_NOV2" localSheetId="1">#REF!</definedName>
    <definedName name="_NOV2" localSheetId="0">#REF!</definedName>
    <definedName name="_NOV2">#REF!</definedName>
    <definedName name="_OCT2" localSheetId="1">#REF!</definedName>
    <definedName name="_OCT2" localSheetId="0">#REF!</definedName>
    <definedName name="_OCT2">#REF!</definedName>
    <definedName name="_Order1" hidden="1">255</definedName>
    <definedName name="_Order2" hidden="1">255</definedName>
    <definedName name="_Regression_Out" localSheetId="1" hidden="1">#REF!</definedName>
    <definedName name="_Regression_Out" localSheetId="0" hidden="1">#REF!</definedName>
    <definedName name="_Regression_Out" hidden="1">#REF!</definedName>
    <definedName name="_Regression_X" localSheetId="1" hidden="1">#REF!</definedName>
    <definedName name="_Regression_X" localSheetId="0" hidden="1">#REF!</definedName>
    <definedName name="_Regression_X" hidden="1">#REF!</definedName>
    <definedName name="_Regression_Y" localSheetId="1" hidden="1">#REF!</definedName>
    <definedName name="_Regression_Y" localSheetId="0" hidden="1">#REF!</definedName>
    <definedName name="_Regression_Y" hidden="1">#REF!</definedName>
    <definedName name="A" localSheetId="1" hidden="1">#REF!</definedName>
    <definedName name="A" localSheetId="0" hidden="1">#REF!</definedName>
    <definedName name="A" hidden="1">#REF!</definedName>
    <definedName name="AME" localSheetId="1">OFFSET([10]AME!$D$12,0,0,MAX([10]AME!#REF!),1)</definedName>
    <definedName name="AME" localSheetId="0">OFFSET([11]AME!$D$12,0,0,MAX([11]AME!#REF!),1)</definedName>
    <definedName name="AME">OFFSET([12]AME!$D$12,0,0,MAX([12]AME!#REF!),1)</definedName>
    <definedName name="APRIL" localSheetId="1">#REF!</definedName>
    <definedName name="APRIL" localSheetId="0">#REF!</definedName>
    <definedName name="APRIL">#REF!</definedName>
    <definedName name="APRIL2" localSheetId="1">#REF!</definedName>
    <definedName name="APRIL2" localSheetId="0">#REF!</definedName>
    <definedName name="APRIL2">#REF!</definedName>
    <definedName name="asdas" localSheetId="1"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UG" localSheetId="1">#REF!</definedName>
    <definedName name="AUG" localSheetId="0">#REF!</definedName>
    <definedName name="AUG">#REF!</definedName>
    <definedName name="b" localSheetId="1" hidden="1">{#N/A,#N/A,FALSE,"CGBR95C"}</definedName>
    <definedName name="b" localSheetId="0" hidden="1">{#N/A,#N/A,FALSE,"CGBR95C"}</definedName>
    <definedName name="b" hidden="1">{#N/A,#N/A,FALSE,"CGBR95C"}</definedName>
    <definedName name="BLPH1" hidden="1">'[13]4.6 ten year bonds'!$A$4</definedName>
    <definedName name="BLPH2" hidden="1">'[13]4.6 ten year bonds'!$D$4</definedName>
    <definedName name="BLPH3" hidden="1">'[13]4.6 ten year bonds'!$G$4</definedName>
    <definedName name="BLPH4" hidden="1">'[13]4.6 ten year bonds'!$J$4</definedName>
    <definedName name="BLPH5" hidden="1">'[13]4.6 ten year bonds'!$M$4</definedName>
    <definedName name="BLUE" localSheetId="1">#REF!</definedName>
    <definedName name="BLUE" localSheetId="0">#REF!</definedName>
    <definedName name="BLUE">#REF!</definedName>
    <definedName name="BLUE1" localSheetId="1">#REF!</definedName>
    <definedName name="BLUE1" localSheetId="0">#REF!</definedName>
    <definedName name="BLUE1">#REF!</definedName>
    <definedName name="BLUE10" localSheetId="1">#REF!</definedName>
    <definedName name="BLUE10" localSheetId="0">#REF!</definedName>
    <definedName name="BLUE10">#REF!</definedName>
    <definedName name="BLUE2" localSheetId="1">#REF!</definedName>
    <definedName name="BLUE2" localSheetId="0">#REF!</definedName>
    <definedName name="BLUE2">#REF!</definedName>
    <definedName name="BLUE3" localSheetId="1">#REF!</definedName>
    <definedName name="BLUE3" localSheetId="0">#REF!</definedName>
    <definedName name="BLUE3">#REF!</definedName>
    <definedName name="BLUE4" localSheetId="1">#REF!</definedName>
    <definedName name="BLUE4" localSheetId="0">#REF!</definedName>
    <definedName name="BLUE4">#REF!</definedName>
    <definedName name="BLUE5" localSheetId="1">#REF!</definedName>
    <definedName name="BLUE5" localSheetId="0">#REF!</definedName>
    <definedName name="BLUE5">#REF!</definedName>
    <definedName name="BLUE6" localSheetId="1">#REF!</definedName>
    <definedName name="BLUE6" localSheetId="0">#REF!</definedName>
    <definedName name="BLUE6">#REF!</definedName>
    <definedName name="BLUE7" localSheetId="1">#REF!</definedName>
    <definedName name="BLUE7" localSheetId="0">#REF!</definedName>
    <definedName name="BLUE7">#REF!</definedName>
    <definedName name="BLUE8">#N/A</definedName>
    <definedName name="BLUE9">#N/A</definedName>
    <definedName name="BUDGET" localSheetId="1">#REF!</definedName>
    <definedName name="BUDGET" localSheetId="0">#REF!</definedName>
    <definedName name="BUDGET">#REF!</definedName>
    <definedName name="BULL" localSheetId="1">#REF!</definedName>
    <definedName name="BULL" localSheetId="0">#REF!</definedName>
    <definedName name="BULL">#REF!</definedName>
    <definedName name="C_" localSheetId="1">#REF!</definedName>
    <definedName name="C_" localSheetId="0">#REF!</definedName>
    <definedName name="C_">#REF!</definedName>
    <definedName name="CDEL" localSheetId="1">OFFSET([10]CDEL!$A$6,0,0,MAX([10]CDEL!#REF!),1)</definedName>
    <definedName name="CDEL" localSheetId="0">OFFSET([11]CDEL!$A$6,0,0,MAX([11]CDEL!#REF!),1)</definedName>
    <definedName name="CDEL">OFFSET([12]CDEL!$A$6,0,0,MAX([12]CDEL!#REF!),1)</definedName>
    <definedName name="CLASSIFICATION">[14]Menus!$C$2:$C$6</definedName>
    <definedName name="CUMBUDGET" localSheetId="1">#REF!</definedName>
    <definedName name="CUMBUDGET" localSheetId="0">#REF!</definedName>
    <definedName name="CUMBUDGET">#REF!</definedName>
    <definedName name="CUMOUTTURN" localSheetId="1">#REF!</definedName>
    <definedName name="CUMOUTTURN" localSheetId="0">#REF!</definedName>
    <definedName name="CUMOUTTURN">#REF!</definedName>
    <definedName name="CUMPROFILE" localSheetId="1">#REF!</definedName>
    <definedName name="CUMPROFILE" localSheetId="0">#REF!</definedName>
    <definedName name="CUMPROFILE">#REF!</definedName>
    <definedName name="CUMTOTAL" localSheetId="1">#REF!</definedName>
    <definedName name="CUMTOTAL" localSheetId="0">#REF!</definedName>
    <definedName name="CUMTOTAL">#REF!</definedName>
    <definedName name="D" localSheetId="1">#REF!</definedName>
    <definedName name="D" localSheetId="0">#REF!</definedName>
    <definedName name="D">#REF!</definedName>
    <definedName name="DASCFTAB" localSheetId="1">#REF!</definedName>
    <definedName name="DASCFTAB" localSheetId="0">#REF!</definedName>
    <definedName name="DASCFTAB">#REF!</definedName>
    <definedName name="ddd" localSheetId="1" hidden="1">{#N/A,#N/A,FALSE,"CGBR95C"}</definedName>
    <definedName name="ddd" localSheetId="0" hidden="1">{#N/A,#N/A,FALSE,"CGBR95C"}</definedName>
    <definedName name="ddd" hidden="1">{#N/A,#N/A,FALSE,"CGBR95C"}</definedName>
    <definedName name="dddd" localSheetId="1" hidden="1">{#N/A,#N/A,FALSE,"CGBR95C"}</definedName>
    <definedName name="dddd" localSheetId="0" hidden="1">{#N/A,#N/A,FALSE,"CGBR95C"}</definedName>
    <definedName name="dddd" hidden="1">{#N/A,#N/A,FALSE,"CGBR95C"}</definedName>
    <definedName name="ddddddd" localSheetId="1" hidden="1">{#N/A,#N/A,FALSE,"CGBR95C"}</definedName>
    <definedName name="ddddddd" localSheetId="0" hidden="1">{#N/A,#N/A,FALSE,"CGBR95C"}</definedName>
    <definedName name="ddddddd" hidden="1">{#N/A,#N/A,FALSE,"CGBR95C"}</definedName>
    <definedName name="dddddddddddd" localSheetId="1" hidden="1">{#N/A,#N/A,FALSE,"CGBR95C"}</definedName>
    <definedName name="dddddddddddd" localSheetId="0" hidden="1">{#N/A,#N/A,FALSE,"CGBR95C"}</definedName>
    <definedName name="dddddddddddd" hidden="1">{#N/A,#N/A,FALSE,"CGBR95C"}</definedName>
    <definedName name="DEC" localSheetId="1">#REF!</definedName>
    <definedName name="DEC" localSheetId="0">#REF!</definedName>
    <definedName name="DEC">#REF!</definedName>
    <definedName name="dfgdfg" localSheetId="1" hidden="1">{#N/A,#N/A,FALSE,"CGBR95C"}</definedName>
    <definedName name="dfgdfg" localSheetId="0" hidden="1">{#N/A,#N/A,FALSE,"CGBR95C"}</definedName>
    <definedName name="dfgdfg" hidden="1">{#N/A,#N/A,FALSE,"CGBR95C"}</definedName>
    <definedName name="dgsgf" localSheetId="1"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 hidden="1">#REF!</definedName>
    <definedName name="Distribution" localSheetId="0" hidden="1">#REF!</definedName>
    <definedName name="Distribution" hidden="1">#REF!</definedName>
    <definedName name="ExtraProfiles" localSheetId="1" hidden="1">#REF!</definedName>
    <definedName name="ExtraProfiles" localSheetId="0" hidden="1">#REF!</definedName>
    <definedName name="ExtraProfiles" hidden="1">#REF!</definedName>
    <definedName name="FEB" localSheetId="1">#REF!</definedName>
    <definedName name="FEB" localSheetId="0">#REF!</definedName>
    <definedName name="FEB">#REF!</definedName>
    <definedName name="fffffffff" localSheetId="1" hidden="1">{#N/A,#N/A,FALSE,"CGBR95C"}</definedName>
    <definedName name="fffffffff" localSheetId="0" hidden="1">{#N/A,#N/A,FALSE,"CGBR95C"}</definedName>
    <definedName name="fffffffff" hidden="1">{#N/A,#N/A,FALSE,"CGBR95C"}</definedName>
    <definedName name="fg" localSheetId="1"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ornote" localSheetId="1">#REF!</definedName>
    <definedName name="Fornote" localSheetId="0">#REF!</definedName>
    <definedName name="Fornote">#REF!</definedName>
    <definedName name="fyu" localSheetId="1" hidden="1">'[3]Forecast data'!#REF!</definedName>
    <definedName name="fyu" localSheetId="0" hidden="1">'[3]Forecast data'!#REF!</definedName>
    <definedName name="fyu" hidden="1">'[3]Forecast data'!#REF!</definedName>
    <definedName name="General_CDEL" localSheetId="1">OFFSET([10]CDEL!$A$9,0,0,MAX([10]CDEL!#REF!)-1,1)</definedName>
    <definedName name="General_CDEL" localSheetId="0">OFFSET([11]CDEL!$A$9,0,0,MAX([11]CDEL!#REF!)-1,1)</definedName>
    <definedName name="General_CDEL">OFFSET([12]CDEL!$A$9,0,0,MAX([12]CDEL!#REF!)-1,1)</definedName>
    <definedName name="General_RDEL" localSheetId="1">OFFSET([10]RDEL!$A$9,0,0,MAX([10]RDEL!#REF!)-1,1)</definedName>
    <definedName name="General_RDEL" localSheetId="0">OFFSET([11]RDEL!$A$9,0,0,MAX([11]RDEL!#REF!)-1,1)</definedName>
    <definedName name="General_RDEL">OFFSET([12]RDEL!$A$9,0,0,MAX([12]RDEL!#REF!)-1,1)</definedName>
    <definedName name="ghj" localSheetId="1"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PH" localSheetId="1">#REF!</definedName>
    <definedName name="GRAPH" localSheetId="0">#REF!</definedName>
    <definedName name="GRAPH">#REF!</definedName>
    <definedName name="GRAPHS" localSheetId="1">[15]Outturns!#REF!</definedName>
    <definedName name="GRAPHS" localSheetId="0">[15]Outturns!#REF!</definedName>
    <definedName name="GRAPHS">[15]Outturns!#REF!</definedName>
    <definedName name="hhhhhhh" localSheetId="1" hidden="1">{#N/A,#N/A,FALSE,"CGBR95C"}</definedName>
    <definedName name="hhhhhhh" localSheetId="0" hidden="1">{#N/A,#N/A,FALSE,"CGBR95C"}</definedName>
    <definedName name="hhhhhhh" hidden="1">{#N/A,#N/A,FALSE,"CGBR95C"}</definedName>
    <definedName name="HoD">[16]Lists!$B$2:$B$116</definedName>
    <definedName name="JAN" localSheetId="1">#REF!</definedName>
    <definedName name="JAN" localSheetId="0">#REF!</definedName>
    <definedName name="JAN">#REF!</definedName>
    <definedName name="jhkgh" localSheetId="1"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ULY" localSheetId="1">#REF!</definedName>
    <definedName name="JULY" localSheetId="0">#REF!</definedName>
    <definedName name="JULY">#REF!</definedName>
    <definedName name="JULY2" localSheetId="1">#REF!</definedName>
    <definedName name="JULY2" localSheetId="0">#REF!</definedName>
    <definedName name="JULY2">#REF!</definedName>
    <definedName name="JUNE" localSheetId="1">#REF!</definedName>
    <definedName name="JUNE" localSheetId="0">#REF!</definedName>
    <definedName name="JUNE">#REF!</definedName>
    <definedName name="JUNE2" localSheetId="1">#REF!</definedName>
    <definedName name="JUNE2" localSheetId="0">#REF!</definedName>
    <definedName name="JUNE2">#REF!</definedName>
    <definedName name="MARCH" localSheetId="1">#REF!</definedName>
    <definedName name="MARCH" localSheetId="0">#REF!</definedName>
    <definedName name="MARCH">#REF!</definedName>
    <definedName name="MARCH2" localSheetId="1">#REF!</definedName>
    <definedName name="MARCH2" localSheetId="0">#REF!</definedName>
    <definedName name="MARCH2">#REF!</definedName>
    <definedName name="MAY" localSheetId="1">#REF!</definedName>
    <definedName name="MAY" localSheetId="0">#REF!</definedName>
    <definedName name="MAY">#REF!</definedName>
    <definedName name="mine" localSheetId="1" hidden="1">{#N/A,#N/A,FALSE,"CGBR95C"}</definedName>
    <definedName name="mine" localSheetId="0" hidden="1">{#N/A,#N/A,FALSE,"CGBR95C"}</definedName>
    <definedName name="mine" hidden="1">{#N/A,#N/A,FALSE,"CGBR95C"}</definedName>
    <definedName name="Month" localSheetId="1">#REF!</definedName>
    <definedName name="Month" localSheetId="0">#REF!</definedName>
    <definedName name="Month">#REF!</definedName>
    <definedName name="NOV" localSheetId="1">#REF!</definedName>
    <definedName name="NOV" localSheetId="0">#REF!</definedName>
    <definedName name="NOV">#REF!</definedName>
    <definedName name="OCT" localSheetId="1">#REF!</definedName>
    <definedName name="OCT" localSheetId="0">#REF!</definedName>
    <definedName name="OCT">#REF!</definedName>
    <definedName name="Option2" localSheetId="1"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UTTURN" localSheetId="1">#REF!</definedName>
    <definedName name="OUTTURN" localSheetId="0">#REF!</definedName>
    <definedName name="OUTTURN">#REF!</definedName>
    <definedName name="PAT">[5]table!$H$9:$Q$19</definedName>
    <definedName name="Pop" localSheetId="1" hidden="1">[17]Population!#REF!</definedName>
    <definedName name="Pop" localSheetId="0" hidden="1">[17]Population!#REF!</definedName>
    <definedName name="Pop" hidden="1">[17]Population!#REF!</definedName>
    <definedName name="Population" localSheetId="1" hidden="1">#REF!</definedName>
    <definedName name="Population" localSheetId="0" hidden="1">#REF!</definedName>
    <definedName name="Population" hidden="1">#REF!</definedName>
    <definedName name="PPbyMonth" localSheetId="1">#REF!</definedName>
    <definedName name="PPbyMonth" localSheetId="0">#REF!</definedName>
    <definedName name="PPbyMonth">#REF!</definedName>
    <definedName name="print">[5]table!$A$1:$U$46</definedName>
    <definedName name="_xlnm.Print_Area" localSheetId="1">'Coronavirus policies'!$C$4:$E$60</definedName>
    <definedName name="PRINT20" localSheetId="1">#REF!</definedName>
    <definedName name="PRINT20" localSheetId="0">#REF!</definedName>
    <definedName name="PRINT20">#REF!</definedName>
    <definedName name="PRINTA">[5]table!$A$1:$U$46</definedName>
    <definedName name="PRINTC" localSheetId="1">#REF!</definedName>
    <definedName name="PRINTC" localSheetId="0">#REF!</definedName>
    <definedName name="PRINTC">#REF!</definedName>
    <definedName name="PROFILE" localSheetId="1">#REF!</definedName>
    <definedName name="PROFILE" localSheetId="0">#REF!</definedName>
    <definedName name="PROFILE">#REF!</definedName>
    <definedName name="Profiles" localSheetId="1" hidden="1">#REF!</definedName>
    <definedName name="Profiles" localSheetId="0" hidden="1">#REF!</definedName>
    <definedName name="Profiles" hidden="1">#REF!</definedName>
    <definedName name="Projections" localSheetId="1" hidden="1">#REF!</definedName>
    <definedName name="Projections" localSheetId="0" hidden="1">#REF!</definedName>
    <definedName name="Projections" hidden="1">#REF!</definedName>
    <definedName name="QUARTER" localSheetId="1">#REF!</definedName>
    <definedName name="QUARTER" localSheetId="0">#REF!</definedName>
    <definedName name="QUARTER">#REF!</definedName>
    <definedName name="RDEL" localSheetId="1">OFFSET([10]RDEL!$A$6,0,0,MAX([10]RDEL!#REF!),1)</definedName>
    <definedName name="RDEL" localSheetId="0">OFFSET([11]RDEL!$A$6,0,0,MAX([11]RDEL!#REF!),1)</definedName>
    <definedName name="RDEL">OFFSET([12]RDEL!$A$6,0,0,MAX([12]RDEL!#REF!),1)</definedName>
    <definedName name="Receipts" localSheetId="1">OFFSET([10]Receipts!$A$7,0,0,MAX([10]Receipts!#REF!),1)</definedName>
    <definedName name="Receipts" localSheetId="0">OFFSET([11]Receipts!$A$7,0,0,MAX([11]Receipts!#REF!),1)</definedName>
    <definedName name="Receipts">OFFSET([12]Receipts!$A$7,0,0,MAX([12]Receipts!#REF!),1)</definedName>
    <definedName name="REP">[5]table!$Y$9:$Y$19</definedName>
    <definedName name="Results" hidden="1">[18]UK99!$A$1:$A$1</definedName>
    <definedName name="S20_">[5]table!$C$9:$D$19</definedName>
    <definedName name="sdf" localSheetId="1"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PT" localSheetId="1">#REF!</definedName>
    <definedName name="SEPT" localSheetId="0">#REF!</definedName>
    <definedName name="SEPT">#REF!</definedName>
    <definedName name="SEPT2" localSheetId="1">#REF!</definedName>
    <definedName name="SEPT2" localSheetId="0">#REF!</definedName>
    <definedName name="SEPT2">#REF!</definedName>
    <definedName name="sfad" localSheetId="1"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[19]Measures!#REF!</definedName>
    <definedName name="Sumif_count" localSheetId="0">[11]Measures!#REF!</definedName>
    <definedName name="Sumif_count">[12]Measures!#REF!</definedName>
    <definedName name="Supplementary_tables" localSheetId="1">#REF!</definedName>
    <definedName name="Supplementary_tables" localSheetId="0">#REF!</definedName>
    <definedName name="Supplementary_tables">#REF!</definedName>
    <definedName name="T4.9i" localSheetId="1"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1" localSheetId="1">#REF!</definedName>
    <definedName name="TABB1" localSheetId="0">#REF!</definedName>
    <definedName name="TABB1">#REF!</definedName>
    <definedName name="TABB2" localSheetId="1">#REF!</definedName>
    <definedName name="TABB2" localSheetId="0">#REF!</definedName>
    <definedName name="TABB2">#REF!</definedName>
    <definedName name="Table_GDP">[20]!T_GDP[#All]</definedName>
    <definedName name="TABLEA" localSheetId="1">#REF!</definedName>
    <definedName name="TABLEA" localSheetId="0">#REF!</definedName>
    <definedName name="TABLEA">#REF!</definedName>
    <definedName name="TABLEB1">[21]TableB1!$A$1:$Y$79</definedName>
    <definedName name="TABLEF1">[21]TableB1!$A$82:$Y$134</definedName>
    <definedName name="testname" localSheetId="1" hidden="1">'[7]T3 Page 1'!#REF!</definedName>
    <definedName name="testname" localSheetId="0" hidden="1">'[7]T3 Page 1'!#REF!</definedName>
    <definedName name="testname" hidden="1">'[7]T3 Page 1'!#REF!</definedName>
    <definedName name="TITLES">[5]table!$C$1:$AN$7</definedName>
    <definedName name="TOTAL" localSheetId="1">#REF!</definedName>
    <definedName name="TOTAL" localSheetId="0">#REF!</definedName>
    <definedName name="TOTAL">#REF!</definedName>
    <definedName name="trggh" localSheetId="1"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ttttttttttttttttt" localSheetId="1" hidden="1">{#N/A,#N/A,FALSE,"CGBR95C"}</definedName>
    <definedName name="tttttttttttttttttt" localSheetId="0" hidden="1">{#N/A,#N/A,FALSE,"CGBR95C"}</definedName>
    <definedName name="tttttttttttttttttt" hidden="1">{#N/A,#N/A,FALSE,"CGBR95C"}</definedName>
    <definedName name="w" localSheetId="1" hidden="1">{#N/A,#N/A,FALSE,"CGBR95C"}</definedName>
    <definedName name="w" localSheetId="0" hidden="1">{#N/A,#N/A,FALSE,"CGBR95C"}</definedName>
    <definedName name="w" hidden="1">{#N/A,#N/A,FALSE,"CGBR95C"}</definedName>
    <definedName name="wrn.table1." localSheetId="1" hidden="1">{#N/A,#N/A,FALSE,"CGBR95C"}</definedName>
    <definedName name="wrn.table1." localSheetId="0" hidden="1">{#N/A,#N/A,FALSE,"CGBR95C"}</definedName>
    <definedName name="wrn.table1." hidden="1">{#N/A,#N/A,FALSE,"CGBR95C"}</definedName>
    <definedName name="wrn.table2." localSheetId="1" hidden="1">{#N/A,#N/A,FALSE,"CGBR95C"}</definedName>
    <definedName name="wrn.table2." localSheetId="0" hidden="1">{#N/A,#N/A,FALSE,"CGBR95C"}</definedName>
    <definedName name="wrn.table2." hidden="1">{#N/A,#N/A,FALSE,"CGBR95C"}</definedName>
    <definedName name="wrn.tablea." localSheetId="1" hidden="1">{#N/A,#N/A,FALSE,"CGBR95C"}</definedName>
    <definedName name="wrn.tablea." localSheetId="0" hidden="1">{#N/A,#N/A,FALSE,"CGBR95C"}</definedName>
    <definedName name="wrn.tablea." hidden="1">{#N/A,#N/A,FALSE,"CGBR95C"}</definedName>
    <definedName name="wrn.tableb." localSheetId="1" hidden="1">{#N/A,#N/A,FALSE,"CGBR95C"}</definedName>
    <definedName name="wrn.tableb." localSheetId="0" hidden="1">{#N/A,#N/A,FALSE,"CGBR95C"}</definedName>
    <definedName name="wrn.tableb." hidden="1">{#N/A,#N/A,FALSE,"CGBR95C"}</definedName>
    <definedName name="wrn.tableq." localSheetId="1" hidden="1">{#N/A,#N/A,FALSE,"CGBR95C"}</definedName>
    <definedName name="wrn.tableq." localSheetId="0"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 i="5" l="1"/>
  <c r="G63" i="5"/>
  <c r="G62" i="5"/>
  <c r="G60" i="5" s="1"/>
</calcChain>
</file>

<file path=xl/sharedStrings.xml><?xml version="1.0" encoding="utf-8"?>
<sst xmlns="http://schemas.openxmlformats.org/spreadsheetml/2006/main" count="183" uniqueCount="120">
  <si>
    <t>Contents</t>
  </si>
  <si>
    <t>Notes</t>
  </si>
  <si>
    <t>We produced an initial assessment of the potential impact of the coronavirus on the economy and public finances on 14 April in a reference scenario that is available on our website. This was a scenario rather than a forecast, based on the illustrative assumption that economic activity would be heavily restricted for three months and then gradually return to normal over the subsequent three months. It also included initial broad-brush estimates of the costs of various policy interventions.</t>
  </si>
  <si>
    <t>The Government’s economic policy response to the coronavirus crisis provides support for individuals and businesses through grants, loans and guarantees. This will have substantial direct budgetary costs. But the measures are designed specifically to support the economy through this temporary shock and so they should help prevent greater economic and fiscal damage in the long term.</t>
  </si>
  <si>
    <t>This database provides initial broad-brush estimates of the costs of various policy interventions as well as the source of the estimate and some brief commentary. Its coverage is not yet complete and some estimates could be revised materially as administrative data on the use of different schemes are analysed.</t>
  </si>
  <si>
    <t>Given the pace at which the Treasury and other departments have developed these policies, we have not completed our standard iterative scrutiny processes to generate policy costings. Instead, the costs draw on the Treasury’s published estimates for some measures and our own estimates for those that have not been costed. Where possible we have cross-checked our estimates against those presented by other organisations (for example, there are now several external estimates of the cost of the Coronavirus Job Retention Scheme).</t>
  </si>
  <si>
    <t>For now, we focus on the cash impacts of the policies in 2020-21, but will extend to full 5-year costings in a future update. How the impacts are recorded in the public finances is a matter for the ONS, and that is a further source of uncertainty until those classification decisions are made.</t>
  </si>
  <si>
    <t>The database will be updated periodically as new information becomes available. We will tweet from @obr_uk when we are going to do so. We would be pleased to receive comments and questions to obr.enquiries@obr.uk.</t>
  </si>
  <si>
    <t>Background information</t>
  </si>
  <si>
    <t>Questions about the management of public spending or departmental expenditure should be directed to the Treasury at: public.enquiries@hmtreasury.gov.uk.</t>
  </si>
  <si>
    <t>Coronavirus policies</t>
  </si>
  <si>
    <t>Head</t>
  </si>
  <si>
    <t>£ billion (2020-21)</t>
  </si>
  <si>
    <t>Source</t>
  </si>
  <si>
    <t>Commentary</t>
  </si>
  <si>
    <t>DEL measures</t>
  </si>
  <si>
    <t>Public services spending</t>
  </si>
  <si>
    <t>Spend</t>
  </si>
  <si>
    <t>HMT</t>
  </si>
  <si>
    <t>Additional funding for charities</t>
  </si>
  <si>
    <t>Announced funding to support charities.</t>
  </si>
  <si>
    <t>Local authority funding to support vulnerable people</t>
  </si>
  <si>
    <t>Announced spending on local authority hardship fund.</t>
  </si>
  <si>
    <t>Employment support</t>
  </si>
  <si>
    <t>Coronavirus job retention scheme</t>
  </si>
  <si>
    <t>OBR</t>
  </si>
  <si>
    <t>Tax</t>
  </si>
  <si>
    <t>Net cost</t>
  </si>
  <si>
    <t>Self-employed income support scheme</t>
  </si>
  <si>
    <t>Other support for households</t>
  </si>
  <si>
    <t>Statutory sick pay support</t>
  </si>
  <si>
    <t>Welfare package</t>
  </si>
  <si>
    <t>Increase weekly tax credit by £20</t>
  </si>
  <si>
    <t>Local Housing Allowance measures</t>
  </si>
  <si>
    <t>Stopping all health assessments and job centre appointments</t>
  </si>
  <si>
    <t>Stopping conditionality reassessments</t>
  </si>
  <si>
    <t>Welfare - suspending benefit recovery</t>
  </si>
  <si>
    <t>*</t>
  </si>
  <si>
    <t>n/a</t>
  </si>
  <si>
    <t xml:space="preserve">DWP has announced that benefit recovery will be suspended temporarily, for three months, during the coronavirus outbreak. We have not yet estimated the cost of this. </t>
  </si>
  <si>
    <t>Small business grant schemes</t>
  </si>
  <si>
    <t>Business rates package</t>
  </si>
  <si>
    <t>Off-payroll working: delay extension to private sector by 1 year</t>
  </si>
  <si>
    <t>This initial estimate reverses the 2020-21 estimated yield used in our Budget forecast.</t>
  </si>
  <si>
    <t>Tax measures</t>
  </si>
  <si>
    <t>Import duty exemptions for medical products</t>
  </si>
  <si>
    <t>Other measures</t>
  </si>
  <si>
    <t>Rail franchise suspension</t>
  </si>
  <si>
    <t>Tax/spend</t>
  </si>
  <si>
    <t>Financial transaction/spend</t>
  </si>
  <si>
    <t>Covid Corporate Financing Facility (CCFF)</t>
  </si>
  <si>
    <t>Financial transaction</t>
  </si>
  <si>
    <t>Support for start-ups (Future Fund and Innovate UK)</t>
  </si>
  <si>
    <t>Direct effect of Government decisions</t>
  </si>
  <si>
    <t>of which:</t>
  </si>
  <si>
    <t>Spending</t>
  </si>
  <si>
    <t>Universal credit - minimum income floor</t>
  </si>
  <si>
    <t>Increase weekly universal credit by £20</t>
  </si>
  <si>
    <t>Employment and support allowance: removing 7 day wait</t>
  </si>
  <si>
    <t>Time-to-pay arrangements</t>
  </si>
  <si>
    <t>Scaling up of HMRC's time-to-pay service could shift receipts between years and is subject to uncertainties over any costs due to business failures.</t>
  </si>
  <si>
    <t>Tax credits: automatic renewal and relaxation of hours rules</t>
  </si>
  <si>
    <t>VAT on e-publications - early introduction</t>
  </si>
  <si>
    <t>This measure was announced in the March Budget and was due to take effect from 1 December 2020. It has now been brought forward to 1 May 2020, and we estimate the change in start date lowers VAT receipts by around £100 million this year.</t>
  </si>
  <si>
    <t>VAT deferral</t>
  </si>
  <si>
    <t>Self-assessed income tax deferral</t>
  </si>
  <si>
    <t>Zero rate of VAT on PPE</t>
  </si>
  <si>
    <t>Loan schemes</t>
  </si>
  <si>
    <t>Coronavirus business interruption loan scheme (CBILs)</t>
  </si>
  <si>
    <t xml:space="preserve">Coronavirus large business interruption loan scheme (CLBILS) </t>
  </si>
  <si>
    <t>The Government has announced a 3 month payment holiday for help to buy equity loan holders who might be struggling to meet the interest payments on their equity loans. To the extent this is taken up, it will reduce interest payments. As this will only affect help to buy equity loan holders who have passed the 5 year interest free period, only mortgages issued before 31 March 2015 will be eligible for the payment holiday. We expect the impact of this payment holiday on the public finances to be modest.</t>
  </si>
  <si>
    <t>Tax reductions</t>
  </si>
  <si>
    <t>Increased tax as a result of spending measures</t>
  </si>
  <si>
    <t xml:space="preserve">Note: The presentation of these numbers is consistent with the usual scorecard treatment, with negative signs implying an Exchequer loss and a positive an Exchequer gain. Estimates are presented on a cash basis. The National Accounts classification will be determined by the ONS, and may result in some costs being recorded in 2019-20. </t>
  </si>
  <si>
    <r>
      <t xml:space="preserve">CJRS grants </t>
    </r>
    <r>
      <rPr>
        <i/>
        <sz val="10.5"/>
        <rFont val="Calibri"/>
        <family val="2"/>
        <scheme val="minor"/>
      </rPr>
      <t>less</t>
    </r>
    <r>
      <rPr>
        <sz val="10.5"/>
        <rFont val="Calibri"/>
        <family val="2"/>
        <scheme val="minor"/>
      </rPr>
      <t xml:space="preserve"> the amount returned to the Exchequer in income tax and NICs.</t>
    </r>
  </si>
  <si>
    <t>The Government has announced that the July payment-on-account for self-assessed income tax will be deferred to the January 2021 final self-assessment deadline. Some deferred payments will not ultimately be paid due to unincorporated businesses failing or other factors. We have assumed that 90 per cent of July payments on account will be deferred and that the rate of non-payment will be 10 per cent - in line with the loss rate we are assuming on the various loan guarantee schemes that also focus on smaller firms.</t>
  </si>
  <si>
    <t>Bounce Back Loan Scheme (BBLS)</t>
  </si>
  <si>
    <t>Business support: loans and guarantees</t>
  </si>
  <si>
    <t>Memo: policy assumptions included in the fiscal scenario</t>
  </si>
  <si>
    <t>Business support: tax and spending measures</t>
  </si>
  <si>
    <t>HMRC has announced that in 2020-21 the majority of tax credits claims will be automatically renewed. In addition, those working reduced hours due to coronavirus or those being furloughed by their employer will not have their tax credits payments affected if they are still employed or self-employed. We have not yet estimated the cost of this.</t>
  </si>
  <si>
    <t>The Government has announced a deferral for VAT payments that were due in the second quarter of 2020 until the end of 2020-21. Some deferred payments will not ultimately be paid because some firms will fail between now the and end of the financial year. We have assumed that the rate of non-payment of these liabilities will be 5 per cent - half the loss rate we are assuming for the various loan guarantee schemes reflecting the fact that this policy benefits the largest firms as well as small and medium-sized ones.</t>
  </si>
  <si>
    <t>Lifetime ISA early access</t>
  </si>
  <si>
    <r>
      <t xml:space="preserve">Given market volatility and the falls in equity prices seen since the Budget, we have assumed for the purposes of this scenario that no major financial asset sales will take place this year. (Several asset sales were delayed following the EU referendum in 2016, and we made an equivalent policy assumption in our 2019 </t>
    </r>
    <r>
      <rPr>
        <i/>
        <sz val="10.5"/>
        <rFont val="Calibri"/>
        <family val="2"/>
        <scheme val="minor"/>
      </rPr>
      <t>Fiscal risks report</t>
    </r>
    <r>
      <rPr>
        <sz val="10.5"/>
        <rFont val="Calibri"/>
        <family val="2"/>
        <scheme val="minor"/>
      </rPr>
      <t xml:space="preserve"> stress test.) At the EFO this included UKAR asset sales, RBS share sales and spectrum auction proceeds. These were assumed to raise £10.5 billion in 2020-21, so we have removed those proceeds from the scenario. This raises public sector net debt relative to the Budget forecast, but does not affect public sector net borrowing. We would treat these changes as policy measures in a full EFO forecast, but as they represent our assumptions rather than Government announcements, they have not been included in the totals presented in this database.</t>
    </r>
  </si>
  <si>
    <t>Major financial asset sales - assumed delays</t>
  </si>
  <si>
    <t>The Government has announced a reduction in the penalty for withdrawals from lifetime ISAs for purposes other than purchasing a first home or transfers to pension funds. The penalty has been reduced from 25% to 20%. In effect, this means that while individuals will not keep the Government bonus, they will be able to access their contributions in full.</t>
  </si>
  <si>
    <t>On 29 May, the Chancellor announced details of how the CJRS will operate until it is closed on 31 October. Between 1 March and 30 June, employers can only furlough workers completely or not at all. The Government pays 80 per cent of gross pay up to £2,500 a month plus associated employer National Insurance and minimum auto-enrolment pension contributions. From 1 July, employers will be able to bring furloughed workers back on reduced hours and the Government will cover the costs of furloughed hours on the same terms as at present. From 1 August, employers must meet the cost of employer National Insurance and pension costs. From 1 September, they will also need to cover 10 per cent of gross pay. And from 1 October, that will rise to 20 per cent of gross pay.</t>
  </si>
  <si>
    <t>On 14 May, prior to these details being announced, we noted that if the monthly gross cost of the scheme from August to October were to be half our estimate at the time of the monthly cost from April to July, the total value of CJRS grants issued would reach £84 billion. This assumed 4½ months at a cost of £14 billion a month and 3 months at £7 billion a month. The cost in the initial period was based on around 8 million jobs being furloughed at a monthly cost of around £1,700. In our 22 May commentary on the public finances, we noted that HMRC’s weekly outturn data suggested that the average grant per furloughed job appeared to be lower than we had assumed.</t>
  </si>
  <si>
    <t>The key uncertainties around the costing include: the path of take-up relative to the broad-brush assumptions about how the volume of furloughing will decline as the economy opens up, including the extent to which the flexible option of part-furloughing workers is taken up; any changes in the composition of jobs being furloughed over time, which has been the largest source of surprise relative to our initial assumptions; and the effect of any back-dated claims that have yet to be received.</t>
  </si>
  <si>
    <t>We estimate that 10 per cent of the cost of the scheme covers income tax and NICs payments to the Exchequer. This is significantly lower than the 20 per cent we had previously assumed, reflecting the lower level of average payments, which brings them closer to the income tax personal allowance and NICs lower threshold. This figure is sensitive to the assumed average payment, which is likely to evolve over the lifetime of the scheme.</t>
  </si>
  <si>
    <t>We estimate that just under 20 per cent of this will return to the Exchequer in additional income tax and NICs. In cash terms, this would be paid in 2021-22 – in line with the usual pattern of self-assessment payments. In accruals terms, the income tax element would score in 2021-22 while the NICs element would accrue to 2020-21. We have only presented the gross spending effect at this stage and will incorporate these tax implications when we next update our five-year scenarios.</t>
  </si>
  <si>
    <t>Trade credit insurance</t>
  </si>
  <si>
    <r>
      <t>Eligible</t>
    </r>
    <r>
      <rPr>
        <i/>
        <sz val="10.5"/>
        <rFont val="Calibri"/>
        <family val="2"/>
        <scheme val="minor"/>
      </rPr>
      <t xml:space="preserve"> </t>
    </r>
    <r>
      <rPr>
        <sz val="10.5"/>
        <rFont val="Calibri"/>
        <family val="2"/>
        <scheme val="minor"/>
      </rPr>
      <t>state, charitable and philanthropic organisations and their suppliers have been exempted from paying customs duty and import VAT on specific medical items sourced from outside the EU from 30 January until 31 July. The bulk of the cost of this measure relates to customs duties as import VAT is typically deducted as an input tax by the importers that supply the NHS. Domestic VAT is still charged on onward supplies to the NHS. The costing uses past trade data and there is uncertainty over how these relate to the level of imports during the time period covered by the measure.</t>
    </r>
  </si>
  <si>
    <t>The Government has announced a new zero rate of VAT on personal protective equipment as defined by Public Health England, effective from 1 May to 31 July 2020. The value of goods subject to this relief has been approximated using trade data. There are several uncertainties with this costing, including identifying eligible PPE expenditure during the relevant period and the level of domestic supply.</t>
  </si>
  <si>
    <t>TFL package</t>
  </si>
  <si>
    <t>The Government has announced a support package for TfL, consisting of a £1 billion grant (included at (1) above) and a £600 million loan. As the loan is a transfer within the public sector it does not affect debt or borrowing.</t>
  </si>
  <si>
    <t>Waiving the immigration health surcharge for NHS workers and other care providers</t>
  </si>
  <si>
    <t>The immigration health surcharge is a tax paid by individuals from non-EEA countries coming to live in the UK for more than six months. It is currently £400 a year, due to rise to £624 a year from October. On 21 May the Government announced that affected overseas staff in the NHS and other care providers would now be exempt from the surcharge, reversing its previous opposition to this change. We have insufficient information to cost this measure at this time, but would expect the cost to be relatively low.</t>
  </si>
  <si>
    <t>The write-off costs associated with these schemes will depend on many factors, including: the volume of lending; the proportion of loans that default; amounts recovered by lenders in those cases; and the proportion of the remaining loss that is guaranteed by government. The ONS has determined that CBILS and CLBILS should be classified as ‘standardised guarantee schemes’. This means that the balance sheet will include provisions for expected calls over the lifetime of these schemes, with the cost accrued as spending as loans are issued (so affecting PSNB upfront while the cash cost of write-offs could take place over a period of years). For now, we have included a simple estimate of possible cash write-off costs in 2020-21 that is based on £50 billion of lending across the three schemes, of which 10 per cent is assumed to result in write-offs this year. We would expect to see further write-offs in future years. The volume of lending is informed by the Bank of England's interim Financial Stability Report. The call on guarantees reflects estimates of double-digit default rates among smaller companies after the financial crisis, of which some fraction would be expected to occur this year. Under the ‘standardised guarantee scheme’ approach, it is this higher lifetime default rate on the loans that should affect accrued spending in 2020-21. These figures are clearly subject to considerable uncertainty. In addition, we have not yet considered the smaller continuing flows associated with the schemes, such as interest subsidies paid and guarantee fees paid by lenders.</t>
  </si>
  <si>
    <t xml:space="preserve">Additional DEL spending announced for health services, local authorities, measures to support vulnerable individuals, supporting rail services, a grant to TFL and funding for the devolved administrations. </t>
  </si>
  <si>
    <t>The latest weekly outturns and some provisional HMRC analysis of administrative data reinforce that assessment. As of 14 June, over two months since full lockdown of the economy was imposed, 9.1 million jobs had been furloughed at a cost of £20.8 billion – giving an average grant of around £2,300 per job. With the average claim to date estimated to cover somewhat less than two months, this translates to an average grant per job per month of around £1,200. In turn, this implies the average pre-virus weekly gross pay of the jobs that have been furloughed so far (excluding associated employer NICs and pension contributions) of around £320 – much closer to the median wage of part-time workers than for full-time workers. This suggests that employers have concentrated their use of the scheme on furloughing employees whose pre-virus jobs involved significantly fewer hours and/or lower hourly pay than the average of all employees. This seems to be true even when controlling for the higher propensity to furlough jobs in sectors with lower average pay. It is also possible that a disproportionately large number of people have been furloughed from more than one part-time job, which would raise the average grant per individual relative to the observed average grant per job.</t>
  </si>
  <si>
    <r>
      <t xml:space="preserve">Based on this emerging picture, plus other less material changes, in our 4 June update to this database we revised down our estimate of the gross cost of the scheme from March to July from £63 billion to £43 billion and over the full period from £84 billion to £60 billion. This 30 per cent downward revision was entirely explained by the 30 per cent lower average grant per job than we had initially assumed, reflecting the apparent concentration of furloughing among part-time and lower-paid jobs. </t>
    </r>
    <r>
      <rPr>
        <sz val="10.5"/>
        <color theme="1"/>
        <rFont val="Calibri"/>
        <family val="2"/>
        <scheme val="minor"/>
      </rPr>
      <t>This can also be seen in the sectoral breakdown provided in HMRC's official CJRS statistics.</t>
    </r>
    <r>
      <rPr>
        <sz val="10.5"/>
        <color rgb="FFFF0000"/>
        <rFont val="Calibri"/>
        <family val="2"/>
        <scheme val="minor"/>
      </rPr>
      <t xml:space="preserve"> </t>
    </r>
    <r>
      <rPr>
        <sz val="10.5"/>
        <color theme="0"/>
        <rFont val="Calibri"/>
        <family val="2"/>
        <scheme val="minor"/>
      </rPr>
      <t>This reduced the monthly cost of the scheme from April to June from £14 billion to £10½ billion.</t>
    </r>
  </si>
  <si>
    <t>Other changes included: basing the April-to-June cost on 8.7 million jobs furloughed, which was slightly higher than we had previously assumed; assuming the cost in March would be a quarter rather than half a full month’s cost, in line with provisional analysis of the start date of claims received so far (this reduced the cost in March to £2½ billion, which accrues to 2019-20 in the public finances data); assuming the volume of furloughing falls progressively from end-June so that it has halved by October; and reflecting the progressive withdrawal of Government support in August, September and October (taken together with the volume assumption, this gives monthly costs of £9 billion in July, £7½ billion in August, £5½ billion in September and £3½ billion in October).</t>
  </si>
  <si>
    <t>The latest administrative data (to 14 June and covering only the first grant) show that 2.6 million claims had been made at a value of £7.6 billion. This suggests that take-up is on course to rise to around 3 million, as we had assumed. But the average payment in outturn of £2,900 is a little lower than the £3,000 we assumed and has been declining over time, so we have reduced the assumed average payment to £2,700. We have also removed the two weeks of March-related payments that we had previously allowed for, as the payments can only cover three months. Together this reduces the gross cost of the first grant from £10.5 billion to £8 billion (with £1.5 billion of that relating to the removal of March and £1 billion to the lower average payment from April to June). For the second grant we have simply applied the same parameters and scaled the cost down in line with the reduced generosity, so that it is expected to cost an additional £7 billion.</t>
  </si>
  <si>
    <t>This is the cost of employers of fewer than 250 employees reclaiming up to two weeks of statutory sick pay (SSP, worth £95.85 a week). It is available to employees who are unable to work because they have coronavirus symptoms, because they are shielding or because they or someone they live with are self-isolating. We have revised this costing to assume that claims will ultimately be made in respect of 10 per cent of the 11.5 million potentially eligible employees. Assuming each claim covers a full two-week period, this gives a cost of £0.2 billion. This is well below the £2 billion cost attached to this measure in the Chancellor's Spring Budget statement and the £1 billion that we have previously assumed. Those higher estimates were made before the introduction of the more generous CJRS - employers can claim from both schemes for the same employee but not at the same time.</t>
  </si>
  <si>
    <t>This updates the Treasury's initial £7 billion estimate of the aggregate cost of the package by aligning it to the higher caseload implied by our economy scenario. The largest costs relate to the £20 a week increase in the standard allowance of universal credit and the basic element of working tax credit, plus more generous local housing allowance rates in housing benefit and universal credit. These broad-brush estimates will be refined in future to reflect administrative data and management information, as well as the broader evolution of the economy and labour market. DWP’s latest statistical release shows that between 16 March and 9 June there were around 3.1 million universal credit claims – a daily average of around 36,000, up from just under 11,000 a day from 1 March to 15 March, although a decline on the average up to 19 May of 43,000 claims per day.</t>
  </si>
  <si>
    <t xml:space="preserve">Our estimate of the cost of this scheme is based on the amounts already transferred to English local authorities for this scheme, plus Barnett consequentials for the devolved administrations. The grants will apply to approximately 1 million properties. As of 14 June local authorities had paid £10.4 billion of the allocated funding to over 840,000 businesses. </t>
  </si>
  <si>
    <t>We have updated our estimate to reflect administrative data published by MHCLG and the devolved administrations, plus the effects of Barnett consequentials and corporation tax.</t>
  </si>
  <si>
    <t xml:space="preserve">The CBILS provides support to smaller businesses, with financing of up to £5 million. The Government provides the lender with a partial guarantee (80%) against the outstanding balance of the finance and will also pay any interest and lender-levied fees for the first 12 months. As of 14 June, over 49,000 loans have been issued under the scheme at a value of £10.1 billion. </t>
  </si>
  <si>
    <t>The CLBILS provides support to mid-sized and larger businesses with financing of up to £200 million depending on their turnover. This was announced on 19 May and is an increase from the initial £50 million limit. As with the CBILS, the Government provides the lender with a partial guarantee (80%) against the outstanding balance of the finance. As of 14 June, 279 loans have been issued under the scheme at a value of £1.8 billion.</t>
  </si>
  <si>
    <t>The BBLS provides support to all business, not already in receipt of CBILS or CLBILS, with loans up to a maximum of £50,000. The scheme gives the lender a full (100%) government-backed guarantee against the outstanding balance of the finance. The Government will cover the first 12 months of interest payments and the borrower does not have to make any repayments for the first 12 months. As of 14 June, over 860,000 loans had been approved at a value of £26.3 billion.</t>
  </si>
  <si>
    <t xml:space="preserve">The Government has made available £750 million in the form of grants and loans for R&amp;D through Innovate UK. It also committed £250 million to the 'Future Fund' scheme, which will provide start-ups with up to £5 million providing they have raised £250,000 in the past five years from private investment. If the loan is not repaid within a three-year period, the Government's investment will turn into an equity stake in the start-up. We have not estimated the potential impacts as there is considerable uncertainty regarding the proportion of start-ups that could fail and default on their debt. It is also uncertain how many will be able to make repayments and how any Government equity will be measured. As of 14 June, 155 convertible loans had been approved at a value of £146 million. </t>
  </si>
  <si>
    <t>Trade credit insurance (TCI) applies to business-to-business transactions, providing cover for suppliers in the event of a buyer defaulting on payment. The Government announced that it will provide guarantees of up to £10 billion to trade credit insurers through a reinsurance agreement. The scheme is available on a temporary basis for nine months, backdated to 1 April 2020 and running until 31 December 2020, with potential for extension if required. The Government has noted that there was £171 billion of business activity insured as of April 2020. We assume a loss rate of one tenth of the expected fall in GDP in our scenario, partly based on Government analysis of losses on trade credit insurance during the financial crisis. This gives an estimated cost of approximately £2 billion, which we have assumed would be classified as expenditure in the public sector finances statistics, recorded at the time the event insured against occurs. Until the ONS has made a formal decision this remains an area of uncertainty, as does the revenue that the Government collects from the premiums paid by insurers.</t>
  </si>
  <si>
    <t>Domestic VAT reverse charge for construction services - delay</t>
  </si>
  <si>
    <t>This measure introduces a VAT reverse charge to combat supply chain fraud in the construction sector. In the March Budget the Government delayed its introduction to October 2020 and has now pushed it further back to March 2021, largely removing the yield that was due in 2020-21.</t>
  </si>
  <si>
    <t>On 23 March, the Government temporarily suspended rail franchise agreements and offered train operating companies the opportunity to transition onto Emergency Measures Agreements (EMAs). EMAs transfer all the revenue and cost risk to the Government, while train operators continue to run day-to-day services for a pre-determined management fee. The Government has announced that £3.5 billion of spending has been set aside for rail services, and this is included in public services (1). We will publish a fuller assessment of this measure's impact on borrowing when we update our five-year scenarios.</t>
  </si>
  <si>
    <t>Interest holiday for HTB equity loan holders</t>
  </si>
  <si>
    <t>This is a taxable Government grant for the self-employed and members of partnerships, initially worth 80 per cent of average monthly profits in 2016-17, 2017-18 and 2018-19, paid out in a single instalment covering three months, up to a maximum of £7,500. On 29 May the Chancellor announced that the scheme would be extended to include a second, less generous grant worth 70 per cent of average monthly profits during the same three-year period, capped at £6,570 in total. Eligibility for both payments requires that trading profits do not exceed £50,000, that more than half of recipients’ total income is derived from self-employment, and that recipients’ trade has been adversely affected by coronavirus.</t>
  </si>
  <si>
    <r>
      <t xml:space="preserve">As at close </t>
    </r>
    <r>
      <rPr>
        <sz val="10.5"/>
        <color theme="0"/>
        <rFont val="Calibri"/>
        <family val="2"/>
        <scheme val="minor"/>
      </rPr>
      <t>17</t>
    </r>
    <r>
      <rPr>
        <sz val="10.5"/>
        <rFont val="Calibri"/>
        <family val="2"/>
        <scheme val="minor"/>
      </rPr>
      <t xml:space="preserve"> June £17.8 billion of commercial paper, net of redemptions, has been purchased through the CCFF, where 58 businesses have issued commercial paper. The ONS has provisionally determined that the commercial paper should be treated as a central government liquid asset and so will net off in the calculation of PSND. We have not estimated potential impacts on PSNB as there remains considerable uncertainty around default rates associated with this financing for larger businesses.</t>
    </r>
  </si>
  <si>
    <r>
      <t xml:space="preserve">Coronavirus policy monitoring database
</t>
    </r>
    <r>
      <rPr>
        <sz val="12"/>
        <color rgb="FF477391"/>
        <rFont val="Calibri"/>
        <family val="2"/>
        <scheme val="minor"/>
      </rPr>
      <t>19 June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</si>
</sst>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Calibri"/>
      <family val="2"/>
      <scheme val="minor"/>
    </font>
    <font>
      <sz val="10"/>
      <name val="Arial"/>
      <family val="2"/>
    </font>
    <font>
      <sz val="12"/>
      <color theme="1"/>
      <name val="Calibri"/>
      <family val="2"/>
      <scheme val="minor"/>
    </font>
    <font>
      <sz val="10"/>
      <name val="Calibri"/>
      <family val="2"/>
      <scheme val="minor"/>
    </font>
    <font>
      <sz val="8"/>
      <name val="Calibri"/>
      <family val="2"/>
      <scheme val="minor"/>
    </font>
    <font>
      <sz val="18"/>
      <name val="Calibri"/>
      <family val="2"/>
      <scheme val="minor"/>
    </font>
    <font>
      <sz val="10.5"/>
      <name val="Calibri"/>
      <family val="2"/>
      <scheme val="minor"/>
    </font>
    <font>
      <sz val="10.5"/>
      <color rgb="FF000000"/>
      <name val="Calibri"/>
      <family val="2"/>
      <scheme val="minor"/>
    </font>
    <font>
      <b/>
      <sz val="10.5"/>
      <color rgb="FF000000"/>
      <name val="Calibri"/>
      <family val="2"/>
      <scheme val="minor"/>
    </font>
    <font>
      <sz val="11"/>
      <color theme="1"/>
      <name val="Calibri"/>
      <family val="2"/>
      <scheme val="minor"/>
    </font>
    <font>
      <sz val="10"/>
      <name val="Arial"/>
      <family val="2"/>
    </font>
    <font>
      <sz val="11"/>
      <color theme="8"/>
      <name val="Calibri"/>
      <family val="2"/>
      <scheme val="minor"/>
    </font>
    <font>
      <sz val="36"/>
      <color theme="8"/>
      <name val="Calibri"/>
      <family val="2"/>
      <scheme val="minor"/>
    </font>
    <font>
      <sz val="11"/>
      <name val="Calibri"/>
      <family val="2"/>
      <scheme val="minor"/>
    </font>
    <font>
      <sz val="10"/>
      <color theme="8"/>
      <name val="Calibri"/>
      <family val="2"/>
      <scheme val="minor"/>
    </font>
    <font>
      <u/>
      <sz val="10"/>
      <color theme="10"/>
      <name val="Arial"/>
      <family val="2"/>
    </font>
    <font>
      <b/>
      <sz val="11"/>
      <name val="Calibri"/>
      <family val="2"/>
      <scheme val="minor"/>
    </font>
    <font>
      <sz val="12"/>
      <color theme="1"/>
      <name val="Arial"/>
      <family val="2"/>
    </font>
    <font>
      <u/>
      <sz val="10"/>
      <color indexed="12"/>
      <name val="Arial"/>
      <family val="2"/>
    </font>
    <font>
      <i/>
      <sz val="10.5"/>
      <color rgb="FF000000"/>
      <name val="Calibri"/>
      <family val="2"/>
      <scheme val="minor"/>
    </font>
    <font>
      <sz val="28"/>
      <color rgb="FF477391"/>
      <name val="Calibri"/>
      <family val="2"/>
      <scheme val="minor"/>
    </font>
    <font>
      <sz val="16"/>
      <color rgb="FF477391"/>
      <name val="Calibri"/>
      <family val="2"/>
      <scheme val="minor"/>
    </font>
    <font>
      <sz val="10"/>
      <color rgb="FF477391"/>
      <name val="Calibri"/>
      <family val="2"/>
      <scheme val="minor"/>
    </font>
    <font>
      <u/>
      <sz val="10"/>
      <color rgb="FF477391"/>
      <name val="Calibri"/>
      <family val="2"/>
      <scheme val="minor"/>
    </font>
    <font>
      <sz val="11"/>
      <color rgb="FF477391"/>
      <name val="Calibri"/>
      <family val="2"/>
      <scheme val="minor"/>
    </font>
    <font>
      <u/>
      <sz val="11"/>
      <color theme="10"/>
      <name val="Calibri"/>
      <family val="2"/>
      <scheme val="minor"/>
    </font>
    <font>
      <b/>
      <sz val="10.5"/>
      <name val="Calibri"/>
      <family val="2"/>
      <scheme val="minor"/>
    </font>
    <font>
      <i/>
      <sz val="10.5"/>
      <name val="Calibri"/>
      <family val="2"/>
      <scheme val="minor"/>
    </font>
    <font>
      <sz val="12"/>
      <color rgb="FF477391"/>
      <name val="Calibri"/>
      <family val="2"/>
      <scheme val="minor"/>
    </font>
    <font>
      <sz val="9"/>
      <color theme="1"/>
      <name val="Calibri"/>
      <family val="2"/>
      <scheme val="minor"/>
    </font>
    <font>
      <sz val="9"/>
      <name val="Calibri"/>
      <family val="2"/>
      <scheme val="minor"/>
    </font>
    <font>
      <i/>
      <sz val="11"/>
      <name val="Calibri"/>
      <family val="2"/>
      <scheme val="minor"/>
    </font>
    <font>
      <sz val="10"/>
      <name val="Arial"/>
      <family val="2"/>
    </font>
    <font>
      <sz val="10.5"/>
      <color theme="0"/>
      <name val="Calibri"/>
      <family val="2"/>
      <scheme val="minor"/>
    </font>
    <font>
      <sz val="10.5"/>
      <color theme="1"/>
      <name val="Calibri"/>
      <family val="2"/>
      <scheme val="minor"/>
    </font>
    <font>
      <sz val="10.5"/>
      <color rgb="FFFF0000"/>
      <name val="Calibri"/>
      <family val="2"/>
      <scheme val="minor"/>
    </font>
  </fonts>
  <fills count="6">
    <fill>
      <patternFill patternType="none"/>
    </fill>
    <fill>
      <patternFill patternType="gray125"/>
    </fill>
    <fill>
      <patternFill patternType="solid">
        <fgColor rgb="FFB5C7D4"/>
        <bgColor indexed="64"/>
      </patternFill>
    </fill>
    <fill>
      <patternFill patternType="solid">
        <fgColor theme="0"/>
        <bgColor indexed="64"/>
      </patternFill>
    </fill>
    <fill>
      <patternFill patternType="solid">
        <fgColor theme="9"/>
        <bgColor indexed="64"/>
      </patternFill>
    </fill>
    <fill>
      <patternFill patternType="solid">
        <fgColor theme="2"/>
        <bgColor indexed="64"/>
      </patternFill>
    </fill>
  </fills>
  <borders count="9">
    <border>
      <left/>
      <right/>
      <top/>
      <bottom/>
      <diagonal/>
    </border>
    <border>
      <left/>
      <right/>
      <top style="thin">
        <color rgb="FF477391"/>
      </top>
      <bottom/>
      <diagonal/>
    </border>
    <border>
      <left/>
      <right/>
      <top style="medium">
        <color rgb="FF477391"/>
      </top>
      <bottom/>
      <diagonal/>
    </border>
    <border>
      <left/>
      <right/>
      <top/>
      <bottom style="medium">
        <color rgb="FF477391"/>
      </bottom>
      <diagonal/>
    </border>
    <border>
      <left/>
      <right/>
      <top/>
      <bottom style="thin">
        <color rgb="FF477391"/>
      </bottom>
      <diagonal/>
    </border>
    <border>
      <left/>
      <right/>
      <top/>
      <bottom style="thin">
        <color rgb="FFB5C7D4"/>
      </bottom>
      <diagonal/>
    </border>
    <border>
      <left/>
      <right/>
      <top style="thin">
        <color rgb="FFB5C7D4"/>
      </top>
      <bottom/>
      <diagonal/>
    </border>
    <border>
      <left/>
      <right/>
      <top style="thin">
        <color theme="4" tint="-9.9948118533890809E-2"/>
      </top>
      <bottom/>
      <diagonal/>
    </border>
    <border>
      <left/>
      <right/>
      <top style="thin">
        <color rgb="FFB5C7D4"/>
      </top>
      <bottom style="thin">
        <color rgb="FFB5C7D4"/>
      </bottom>
      <diagonal/>
    </border>
  </borders>
  <cellStyleXfs count="10">
    <xf numFmtId="0" fontId="0" fillId="0" borderId="0"/>
    <xf numFmtId="0" fontId="1" fillId="0" borderId="0"/>
    <xf numFmtId="0" fontId="1" fillId="0" borderId="0"/>
    <xf numFmtId="0" fontId="10" fillId="0" borderId="0"/>
    <xf numFmtId="0" fontId="1" fillId="0" borderId="0"/>
    <xf numFmtId="0" fontId="15" fillId="0" borderId="0" applyNumberFormat="0" applyFill="0" applyBorder="0" applyAlignment="0" applyProtection="0"/>
    <xf numFmtId="0" fontId="17" fillId="0" borderId="0"/>
    <xf numFmtId="0" fontId="18" fillId="0" borderId="0" applyNumberFormat="0" applyFill="0" applyBorder="0" applyAlignment="0" applyProtection="0">
      <alignment vertical="top"/>
      <protection locked="0"/>
    </xf>
    <xf numFmtId="0" fontId="25" fillId="0" borderId="0" applyNumberFormat="0" applyFill="0" applyBorder="0" applyAlignment="0" applyProtection="0"/>
    <xf numFmtId="0" fontId="32" fillId="0" borderId="0"/>
  </cellStyleXfs>
  <cellXfs count="164">
    <xf numFmtId="0" fontId="0" fillId="0" borderId="0" xfId="0"/>
    <xf numFmtId="0" fontId="3" fillId="0" borderId="0" xfId="1" applyFont="1" applyBorder="1"/>
    <xf numFmtId="0" fontId="3" fillId="0" borderId="0" xfId="1" applyFont="1" applyFill="1"/>
    <xf numFmtId="0" fontId="3" fillId="0" borderId="0" xfId="1" applyFont="1"/>
    <xf numFmtId="0" fontId="2" fillId="0" borderId="0" xfId="1" applyFont="1" applyFill="1" applyBorder="1"/>
    <xf numFmtId="0" fontId="2" fillId="0" borderId="0" xfId="1" applyFont="1" applyFill="1"/>
    <xf numFmtId="0" fontId="2" fillId="0" borderId="0" xfId="1" applyFont="1" applyFill="1" applyBorder="1" applyAlignment="1">
      <alignment horizontal="right"/>
    </xf>
    <xf numFmtId="0" fontId="8" fillId="0" borderId="0" xfId="1" applyFont="1" applyAlignment="1">
      <alignment horizontal="right" vertical="top" wrapText="1" readingOrder="1"/>
    </xf>
    <xf numFmtId="0" fontId="3" fillId="0" borderId="0" xfId="1" applyFont="1" applyFill="1" applyAlignment="1">
      <alignment horizontal="left" indent="1"/>
    </xf>
    <xf numFmtId="0" fontId="3" fillId="0" borderId="0" xfId="1" applyFont="1" applyFill="1" applyBorder="1"/>
    <xf numFmtId="0" fontId="3" fillId="0" borderId="0" xfId="1" applyFont="1" applyBorder="1" applyAlignment="1">
      <alignment horizontal="right"/>
    </xf>
    <xf numFmtId="0" fontId="3" fillId="0" borderId="0" xfId="1" applyFont="1" applyAlignment="1">
      <alignment horizontal="right"/>
    </xf>
    <xf numFmtId="0" fontId="2" fillId="0" borderId="0" xfId="1" applyFont="1"/>
    <xf numFmtId="0" fontId="2" fillId="0" borderId="0" xfId="1" applyFont="1" applyFill="1" applyBorder="1" applyAlignment="1">
      <alignment horizontal="right" indent="1"/>
    </xf>
    <xf numFmtId="0" fontId="3" fillId="0" borderId="0" xfId="1" applyFont="1" applyAlignment="1">
      <alignment horizontal="right" indent="1"/>
    </xf>
    <xf numFmtId="0" fontId="3" fillId="0" borderId="0" xfId="1" applyFont="1" applyBorder="1" applyAlignment="1">
      <alignment horizontal="right" indent="1"/>
    </xf>
    <xf numFmtId="0" fontId="3" fillId="0" borderId="0" xfId="3" applyFont="1" applyFill="1"/>
    <xf numFmtId="0" fontId="11" fillId="0" borderId="0" xfId="3" applyFont="1" applyFill="1"/>
    <xf numFmtId="0" fontId="3" fillId="3" borderId="0" xfId="3" applyFont="1" applyFill="1"/>
    <xf numFmtId="0" fontId="12" fillId="0" borderId="0" xfId="4" applyFont="1" applyFill="1" applyAlignment="1">
      <alignment vertical="center"/>
    </xf>
    <xf numFmtId="0" fontId="13" fillId="0" borderId="0" xfId="4" applyFont="1" applyFill="1" applyAlignment="1">
      <alignment vertical="center"/>
    </xf>
    <xf numFmtId="0" fontId="3" fillId="3" borderId="0" xfId="3" applyFont="1" applyFill="1" applyAlignment="1">
      <alignment vertical="center"/>
    </xf>
    <xf numFmtId="0" fontId="13" fillId="0" borderId="0" xfId="4" applyFont="1" applyFill="1"/>
    <xf numFmtId="0" fontId="16" fillId="0" borderId="0" xfId="4" applyFont="1" applyFill="1"/>
    <xf numFmtId="0" fontId="9" fillId="0" borderId="0" xfId="6" applyFont="1" applyFill="1"/>
    <xf numFmtId="0" fontId="11" fillId="0" borderId="0" xfId="4" applyFont="1" applyFill="1"/>
    <xf numFmtId="0" fontId="14" fillId="0" borderId="0" xfId="4" applyFont="1" applyFill="1" applyAlignment="1">
      <alignment vertical="center"/>
    </xf>
    <xf numFmtId="0" fontId="14" fillId="0" borderId="0" xfId="4" applyFont="1" applyFill="1" applyAlignment="1">
      <alignment horizontal="left" vertical="top"/>
    </xf>
    <xf numFmtId="0" fontId="14" fillId="3" borderId="0" xfId="3" applyFont="1" applyFill="1"/>
    <xf numFmtId="0" fontId="5" fillId="0" borderId="0" xfId="1" applyFont="1" applyFill="1" applyAlignment="1">
      <alignment horizontal="left" vertical="top" wrapText="1"/>
    </xf>
    <xf numFmtId="0" fontId="21" fillId="0" borderId="0" xfId="3" applyFont="1" applyFill="1" applyAlignment="1">
      <alignment vertical="center"/>
    </xf>
    <xf numFmtId="0" fontId="24" fillId="0" borderId="0" xfId="6" applyFont="1" applyFill="1" applyAlignment="1">
      <alignment vertical="center"/>
    </xf>
    <xf numFmtId="0" fontId="14" fillId="0" borderId="0" xfId="3" applyFont="1" applyFill="1" applyBorder="1" applyAlignment="1">
      <alignment vertical="center"/>
    </xf>
    <xf numFmtId="0" fontId="22" fillId="0" borderId="1" xfId="3" applyFont="1" applyFill="1" applyBorder="1" applyAlignment="1">
      <alignment vertical="center"/>
    </xf>
    <xf numFmtId="0" fontId="3" fillId="0" borderId="1" xfId="3" applyFont="1" applyFill="1" applyBorder="1" applyAlignment="1">
      <alignment vertical="center"/>
    </xf>
    <xf numFmtId="0" fontId="24" fillId="0" borderId="0" xfId="4" applyFont="1" applyFill="1" applyBorder="1"/>
    <xf numFmtId="0" fontId="22" fillId="0" borderId="0" xfId="3" applyFont="1" applyFill="1" applyBorder="1"/>
    <xf numFmtId="0" fontId="12" fillId="0" borderId="0" xfId="4" applyFont="1" applyFill="1" applyBorder="1" applyAlignment="1">
      <alignment vertical="center"/>
    </xf>
    <xf numFmtId="0" fontId="21" fillId="0" borderId="1" xfId="3" applyFont="1" applyFill="1" applyBorder="1" applyAlignment="1">
      <alignment vertical="center"/>
    </xf>
    <xf numFmtId="0" fontId="24" fillId="0" borderId="0" xfId="4" applyFont="1" applyFill="1" applyBorder="1" applyAlignment="1">
      <alignment vertical="top"/>
    </xf>
    <xf numFmtId="0" fontId="3" fillId="0" borderId="0" xfId="1" applyFont="1" applyFill="1" applyBorder="1" applyAlignment="1">
      <alignment horizontal="right" indent="1"/>
    </xf>
    <xf numFmtId="0" fontId="3" fillId="0" borderId="0" xfId="1" applyFont="1" applyFill="1" applyBorder="1" applyAlignment="1">
      <alignment horizontal="right"/>
    </xf>
    <xf numFmtId="0" fontId="21" fillId="0" borderId="0" xfId="1" applyFont="1" applyFill="1" applyBorder="1"/>
    <xf numFmtId="0" fontId="3" fillId="0" borderId="0" xfId="1" applyFont="1" applyFill="1" applyBorder="1" applyAlignment="1">
      <alignment wrapText="1"/>
    </xf>
    <xf numFmtId="0" fontId="8" fillId="0" borderId="0" xfId="1" applyFont="1" applyFill="1" applyAlignment="1">
      <alignment horizontal="left" vertical="top" wrapText="1" readingOrder="1"/>
    </xf>
    <xf numFmtId="0" fontId="7" fillId="0" borderId="0" xfId="1" applyFont="1" applyFill="1" applyBorder="1" applyAlignment="1">
      <alignment horizontal="left" vertical="top" wrapText="1" readingOrder="1"/>
    </xf>
    <xf numFmtId="0" fontId="8" fillId="0" borderId="0" xfId="1" applyFont="1" applyFill="1" applyBorder="1" applyAlignment="1">
      <alignment horizontal="left" vertical="top" readingOrder="1"/>
    </xf>
    <xf numFmtId="0" fontId="7" fillId="0" borderId="0" xfId="1" applyFont="1" applyFill="1" applyAlignment="1">
      <alignment horizontal="left" vertical="top" indent="1" readingOrder="1"/>
    </xf>
    <xf numFmtId="0" fontId="5" fillId="0" borderId="0" xfId="1" applyFont="1" applyBorder="1" applyAlignment="1">
      <alignment horizontal="right" vertical="top" wrapText="1"/>
    </xf>
    <xf numFmtId="0" fontId="5" fillId="0" borderId="0" xfId="1" applyFont="1" applyBorder="1" applyAlignment="1">
      <alignment horizontal="right" vertical="top" wrapText="1" indent="1"/>
    </xf>
    <xf numFmtId="0" fontId="5" fillId="0" borderId="0" xfId="1" applyFont="1" applyBorder="1" applyAlignment="1">
      <alignment horizontal="left" vertical="top" wrapText="1"/>
    </xf>
    <xf numFmtId="0" fontId="5" fillId="0" borderId="0" xfId="1" applyFont="1" applyFill="1" applyBorder="1" applyAlignment="1">
      <alignment vertical="center" wrapText="1"/>
    </xf>
    <xf numFmtId="0" fontId="5" fillId="2" borderId="2" xfId="1" applyFont="1" applyFill="1" applyBorder="1" applyAlignment="1">
      <alignment vertical="center" wrapText="1"/>
    </xf>
    <xf numFmtId="0" fontId="6" fillId="2" borderId="2" xfId="1" applyFont="1" applyFill="1" applyBorder="1" applyAlignment="1">
      <alignment horizontal="right" vertical="center" wrapText="1"/>
    </xf>
    <xf numFmtId="0" fontId="7" fillId="2" borderId="2" xfId="1" applyFont="1" applyFill="1" applyBorder="1" applyAlignment="1">
      <alignment horizontal="right" vertical="center" wrapText="1" readingOrder="1"/>
    </xf>
    <xf numFmtId="0" fontId="7" fillId="2" borderId="2" xfId="1" applyFont="1" applyFill="1" applyBorder="1" applyAlignment="1">
      <alignment horizontal="left" vertical="center" wrapText="1" readingOrder="1"/>
    </xf>
    <xf numFmtId="0" fontId="5" fillId="0" borderId="6" xfId="1" applyFont="1" applyFill="1" applyBorder="1" applyAlignment="1">
      <alignment horizontal="left" vertical="top" wrapText="1"/>
    </xf>
    <xf numFmtId="0" fontId="7" fillId="0" borderId="0" xfId="1" applyFont="1" applyFill="1" applyBorder="1" applyAlignment="1">
      <alignment horizontal="right" vertical="top" wrapText="1" readingOrder="1"/>
    </xf>
    <xf numFmtId="0" fontId="6" fillId="0" borderId="0" xfId="1" applyFont="1" applyFill="1" applyBorder="1" applyAlignment="1">
      <alignment horizontal="left" vertical="top" wrapText="1" readingOrder="1"/>
    </xf>
    <xf numFmtId="0" fontId="6" fillId="0" borderId="5" xfId="1" applyFont="1" applyFill="1" applyBorder="1" applyAlignment="1">
      <alignment horizontal="left" vertical="top" wrapText="1" readingOrder="1"/>
    </xf>
    <xf numFmtId="0" fontId="8" fillId="0" borderId="1" xfId="1" applyFont="1" applyFill="1" applyBorder="1" applyAlignment="1">
      <alignment horizontal="left" vertical="top" readingOrder="1"/>
    </xf>
    <xf numFmtId="0" fontId="7" fillId="0" borderId="1" xfId="1" applyFont="1" applyFill="1" applyBorder="1" applyAlignment="1">
      <alignment horizontal="left" vertical="top" wrapText="1" readingOrder="1"/>
    </xf>
    <xf numFmtId="1" fontId="7" fillId="0" borderId="1" xfId="1" applyNumberFormat="1" applyFont="1" applyFill="1" applyBorder="1" applyAlignment="1">
      <alignment horizontal="right" vertical="top" wrapText="1" readingOrder="1"/>
    </xf>
    <xf numFmtId="0" fontId="7" fillId="0" borderId="1" xfId="1" applyFont="1" applyFill="1" applyBorder="1" applyAlignment="1">
      <alignment horizontal="right" vertical="top" wrapText="1" indent="1" readingOrder="1"/>
    </xf>
    <xf numFmtId="0" fontId="19" fillId="0" borderId="0" xfId="1" applyFont="1" applyFill="1" applyBorder="1" applyAlignment="1">
      <alignment horizontal="left" vertical="top" readingOrder="1"/>
    </xf>
    <xf numFmtId="0" fontId="7" fillId="0" borderId="0" xfId="1" applyFont="1" applyFill="1" applyBorder="1" applyAlignment="1">
      <alignment horizontal="right" vertical="top" wrapText="1" indent="1" readingOrder="1"/>
    </xf>
    <xf numFmtId="0" fontId="7" fillId="0" borderId="0" xfId="1" applyFont="1" applyFill="1" applyBorder="1" applyAlignment="1">
      <alignment horizontal="left" vertical="top" indent="1" readingOrder="1"/>
    </xf>
    <xf numFmtId="164" fontId="3" fillId="0" borderId="0" xfId="1" applyNumberFormat="1" applyFont="1" applyFill="1" applyBorder="1" applyAlignment="1">
      <alignment horizontal="right"/>
    </xf>
    <xf numFmtId="0" fontId="3" fillId="0" borderId="4" xfId="1" applyFont="1" applyFill="1" applyBorder="1"/>
    <xf numFmtId="0" fontId="3" fillId="0" borderId="4" xfId="1" applyFont="1" applyFill="1" applyBorder="1" applyAlignment="1">
      <alignment horizontal="right" indent="1"/>
    </xf>
    <xf numFmtId="0" fontId="6" fillId="0" borderId="0" xfId="1" applyFont="1" applyFill="1" applyAlignment="1">
      <alignment horizontal="left" vertical="top" wrapText="1" readingOrder="1"/>
    </xf>
    <xf numFmtId="1" fontId="6" fillId="0" borderId="0" xfId="1" applyNumberFormat="1" applyFont="1" applyFill="1" applyAlignment="1">
      <alignment horizontal="right" vertical="top" wrapText="1" readingOrder="1"/>
    </xf>
    <xf numFmtId="0" fontId="6" fillId="0" borderId="0" xfId="1" applyFont="1" applyFill="1" applyAlignment="1">
      <alignment horizontal="right" vertical="top" wrapText="1" indent="1" readingOrder="1"/>
    </xf>
    <xf numFmtId="1" fontId="6" fillId="0" borderId="5" xfId="1" applyNumberFormat="1" applyFont="1" applyFill="1" applyBorder="1" applyAlignment="1">
      <alignment horizontal="right" vertical="top" wrapText="1" readingOrder="1"/>
    </xf>
    <xf numFmtId="0" fontId="6" fillId="0" borderId="5" xfId="1" applyFont="1" applyFill="1" applyBorder="1" applyAlignment="1">
      <alignment horizontal="right" vertical="top" wrapText="1" indent="1" readingOrder="1"/>
    </xf>
    <xf numFmtId="0" fontId="27" fillId="0" borderId="0" xfId="1" applyFont="1" applyFill="1" applyAlignment="1">
      <alignment horizontal="left" vertical="top" wrapText="1" indent="1" readingOrder="1"/>
    </xf>
    <xf numFmtId="0" fontId="6" fillId="0" borderId="8" xfId="1" applyFont="1" applyFill="1" applyBorder="1" applyAlignment="1">
      <alignment horizontal="left" vertical="top" wrapText="1" readingOrder="1"/>
    </xf>
    <xf numFmtId="0" fontId="6" fillId="0" borderId="0" xfId="1" applyFont="1" applyFill="1" applyBorder="1" applyAlignment="1">
      <alignment horizontal="right" vertical="top" wrapText="1" readingOrder="1"/>
    </xf>
    <xf numFmtId="0" fontId="27" fillId="0" borderId="0" xfId="1" applyFont="1" applyFill="1" applyBorder="1" applyAlignment="1">
      <alignment horizontal="left" vertical="top" wrapText="1" readingOrder="1"/>
    </xf>
    <xf numFmtId="0" fontId="27" fillId="0" borderId="5" xfId="1" applyFont="1" applyFill="1" applyBorder="1" applyAlignment="1">
      <alignment horizontal="left" vertical="top" wrapText="1" readingOrder="1"/>
    </xf>
    <xf numFmtId="0" fontId="6" fillId="0" borderId="5" xfId="1" applyFont="1" applyFill="1" applyBorder="1" applyAlignment="1">
      <alignment horizontal="right" vertical="top" wrapText="1" readingOrder="1"/>
    </xf>
    <xf numFmtId="0" fontId="6" fillId="0" borderId="8" xfId="1" applyFont="1" applyFill="1" applyBorder="1" applyAlignment="1">
      <alignment horizontal="right" vertical="top" wrapText="1" readingOrder="1"/>
    </xf>
    <xf numFmtId="0" fontId="20" fillId="0" borderId="0" xfId="4" applyFont="1" applyFill="1" applyBorder="1" applyAlignment="1">
      <alignment horizontal="center" vertical="center" wrapText="1"/>
    </xf>
    <xf numFmtId="0" fontId="29" fillId="0" borderId="0" xfId="1" applyFont="1" applyFill="1"/>
    <xf numFmtId="0" fontId="29" fillId="0" borderId="0" xfId="1" applyFont="1" applyFill="1" applyAlignment="1">
      <alignment vertical="center"/>
    </xf>
    <xf numFmtId="0" fontId="30" fillId="0" borderId="0" xfId="2" applyFont="1" applyFill="1" applyBorder="1" applyAlignment="1">
      <alignment horizontal="left" vertical="center" wrapText="1"/>
    </xf>
    <xf numFmtId="0" fontId="31" fillId="0" borderId="0" xfId="1" applyFont="1"/>
    <xf numFmtId="0" fontId="3" fillId="0" borderId="0" xfId="1" applyFont="1" applyFill="1" applyBorder="1" applyAlignment="1">
      <alignment horizontal="left" indent="1"/>
    </xf>
    <xf numFmtId="164" fontId="6" fillId="0" borderId="5" xfId="1" applyNumberFormat="1" applyFont="1" applyFill="1" applyBorder="1" applyAlignment="1">
      <alignment horizontal="right" vertical="top" wrapText="1" readingOrder="1"/>
    </xf>
    <xf numFmtId="0" fontId="26" fillId="0" borderId="0" xfId="1" applyFont="1" applyFill="1" applyAlignment="1">
      <alignment horizontal="right" vertical="top" wrapText="1" readingOrder="1"/>
    </xf>
    <xf numFmtId="164" fontId="5" fillId="0" borderId="0" xfId="1" applyNumberFormat="1" applyFont="1" applyFill="1" applyAlignment="1">
      <alignment horizontal="right" vertical="top" wrapText="1"/>
    </xf>
    <xf numFmtId="0" fontId="5" fillId="0" borderId="0" xfId="1" applyFont="1" applyFill="1" applyAlignment="1">
      <alignment horizontal="right" vertical="top" wrapText="1" indent="1"/>
    </xf>
    <xf numFmtId="0" fontId="6" fillId="0" borderId="0" xfId="1" applyFont="1" applyFill="1" applyAlignment="1">
      <alignment horizontal="right" vertical="top" wrapText="1" readingOrder="1"/>
    </xf>
    <xf numFmtId="0" fontId="6" fillId="0" borderId="0" xfId="1" applyFont="1" applyFill="1" applyBorder="1" applyAlignment="1">
      <alignment horizontal="right" vertical="top" wrapText="1" indent="1" readingOrder="1"/>
    </xf>
    <xf numFmtId="0" fontId="26" fillId="0" borderId="6" xfId="1" applyFont="1" applyFill="1" applyBorder="1" applyAlignment="1">
      <alignment horizontal="right" vertical="top" wrapText="1" readingOrder="1"/>
    </xf>
    <xf numFmtId="164" fontId="5" fillId="0" borderId="6" xfId="1" applyNumberFormat="1" applyFont="1" applyFill="1" applyBorder="1" applyAlignment="1">
      <alignment horizontal="right" vertical="top" wrapText="1"/>
    </xf>
    <xf numFmtId="0" fontId="5" fillId="0" borderId="6" xfId="1" applyFont="1" applyFill="1" applyBorder="1" applyAlignment="1">
      <alignment horizontal="right" vertical="top" wrapText="1" indent="1"/>
    </xf>
    <xf numFmtId="0" fontId="27" fillId="0" borderId="0" xfId="1" applyFont="1" applyFill="1" applyBorder="1" applyAlignment="1">
      <alignment horizontal="left" vertical="top" wrapText="1" indent="1" readingOrder="1"/>
    </xf>
    <xf numFmtId="0" fontId="27" fillId="0" borderId="5" xfId="1" applyFont="1" applyFill="1" applyBorder="1" applyAlignment="1">
      <alignment horizontal="left" vertical="top" wrapText="1" indent="1" readingOrder="1"/>
    </xf>
    <xf numFmtId="0" fontId="6" fillId="0" borderId="7" xfId="1" applyFont="1" applyFill="1" applyBorder="1" applyAlignment="1">
      <alignment horizontal="left" vertical="top" wrapText="1" readingOrder="1"/>
    </xf>
    <xf numFmtId="0" fontId="6" fillId="0" borderId="7" xfId="1" applyFont="1" applyFill="1" applyBorder="1" applyAlignment="1">
      <alignment horizontal="right" vertical="top" wrapText="1" readingOrder="1"/>
    </xf>
    <xf numFmtId="0" fontId="6" fillId="0" borderId="7" xfId="1" applyFont="1" applyFill="1" applyBorder="1" applyAlignment="1">
      <alignment horizontal="right" vertical="top" wrapText="1" indent="1" readingOrder="1"/>
    </xf>
    <xf numFmtId="0" fontId="5" fillId="0" borderId="6" xfId="1" applyFont="1" applyFill="1" applyBorder="1" applyAlignment="1">
      <alignment horizontal="right" vertical="top" wrapText="1"/>
    </xf>
    <xf numFmtId="164" fontId="6" fillId="0" borderId="8" xfId="1" applyNumberFormat="1" applyFont="1" applyFill="1" applyBorder="1" applyAlignment="1">
      <alignment horizontal="right" vertical="top" wrapText="1" readingOrder="1"/>
    </xf>
    <xf numFmtId="0" fontId="6" fillId="0" borderId="8" xfId="1" applyFont="1" applyFill="1" applyBorder="1" applyAlignment="1">
      <alignment horizontal="right" vertical="top" wrapText="1" indent="1" readingOrder="1"/>
    </xf>
    <xf numFmtId="0" fontId="6" fillId="0" borderId="0" xfId="1" applyFont="1" applyFill="1" applyBorder="1" applyAlignment="1">
      <alignment horizontal="right" vertical="top" wrapText="1"/>
    </xf>
    <xf numFmtId="0" fontId="6" fillId="0" borderId="5" xfId="1" applyFont="1" applyFill="1" applyBorder="1" applyAlignment="1">
      <alignment horizontal="right" vertical="top" wrapText="1"/>
    </xf>
    <xf numFmtId="0" fontId="6" fillId="0" borderId="8" xfId="1" applyFont="1" applyFill="1" applyBorder="1" applyAlignment="1">
      <alignment horizontal="right" vertical="top" wrapText="1"/>
    </xf>
    <xf numFmtId="0" fontId="26" fillId="0" borderId="0" xfId="1" applyFont="1" applyFill="1" applyBorder="1" applyAlignment="1">
      <alignment horizontal="right" vertical="top" wrapText="1" readingOrder="1"/>
    </xf>
    <xf numFmtId="0" fontId="5" fillId="0" borderId="0" xfId="1" applyFont="1" applyFill="1" applyBorder="1" applyAlignment="1">
      <alignment horizontal="right" vertical="top" wrapText="1"/>
    </xf>
    <xf numFmtId="0" fontId="5" fillId="0" borderId="0" xfId="1" applyFont="1" applyFill="1" applyBorder="1" applyAlignment="1">
      <alignment horizontal="right" vertical="top" wrapText="1" indent="1"/>
    </xf>
    <xf numFmtId="0" fontId="5" fillId="0" borderId="0" xfId="1" applyFont="1" applyFill="1" applyBorder="1" applyAlignment="1">
      <alignment horizontal="left" vertical="top" wrapText="1"/>
    </xf>
    <xf numFmtId="0" fontId="6" fillId="0" borderId="4" xfId="1" applyFont="1" applyFill="1" applyBorder="1" applyAlignment="1">
      <alignment horizontal="left" indent="1"/>
    </xf>
    <xf numFmtId="164" fontId="6" fillId="4" borderId="0" xfId="1" applyNumberFormat="1" applyFont="1" applyFill="1" applyBorder="1" applyAlignment="1">
      <alignment horizontal="right"/>
    </xf>
    <xf numFmtId="0" fontId="6" fillId="4" borderId="5" xfId="1" applyFont="1" applyFill="1" applyBorder="1" applyAlignment="1">
      <alignment horizontal="right" vertical="top" wrapText="1" indent="1" readingOrder="1"/>
    </xf>
    <xf numFmtId="1" fontId="6" fillId="4" borderId="0" xfId="1" applyNumberFormat="1" applyFont="1" applyFill="1" applyAlignment="1">
      <alignment horizontal="right" vertical="top" wrapText="1" readingOrder="1"/>
    </xf>
    <xf numFmtId="0" fontId="6" fillId="4" borderId="0" xfId="1" applyFont="1" applyFill="1" applyAlignment="1">
      <alignment horizontal="left" vertical="top" wrapText="1" readingOrder="1"/>
    </xf>
    <xf numFmtId="1" fontId="6" fillId="4" borderId="5" xfId="1" applyNumberFormat="1" applyFont="1" applyFill="1" applyBorder="1" applyAlignment="1">
      <alignment vertical="top" wrapText="1" readingOrder="1"/>
    </xf>
    <xf numFmtId="1" fontId="6" fillId="4" borderId="0" xfId="1" applyNumberFormat="1" applyFont="1" applyFill="1" applyBorder="1" applyAlignment="1">
      <alignment horizontal="right" vertical="top" wrapText="1" readingOrder="1"/>
    </xf>
    <xf numFmtId="0" fontId="6" fillId="4" borderId="5" xfId="1" applyFont="1" applyFill="1" applyBorder="1" applyAlignment="1">
      <alignment horizontal="right" vertical="top" wrapText="1" readingOrder="1"/>
    </xf>
    <xf numFmtId="0" fontId="6" fillId="4" borderId="8" xfId="1" applyFont="1" applyFill="1" applyBorder="1" applyAlignment="1">
      <alignment horizontal="left" vertical="top" wrapText="1" readingOrder="1"/>
    </xf>
    <xf numFmtId="0" fontId="6" fillId="4" borderId="8" xfId="1" applyFont="1" applyFill="1" applyBorder="1" applyAlignment="1">
      <alignment horizontal="right" vertical="top" wrapText="1" readingOrder="1"/>
    </xf>
    <xf numFmtId="0" fontId="6" fillId="4" borderId="8" xfId="1" applyFont="1" applyFill="1" applyBorder="1" applyAlignment="1">
      <alignment horizontal="right" vertical="top" wrapText="1" indent="1" readingOrder="1"/>
    </xf>
    <xf numFmtId="164" fontId="26" fillId="4" borderId="1" xfId="1" applyNumberFormat="1" applyFont="1" applyFill="1" applyBorder="1" applyAlignment="1">
      <alignment horizontal="right"/>
    </xf>
    <xf numFmtId="164" fontId="26" fillId="4" borderId="0" xfId="1" applyNumberFormat="1" applyFont="1" applyFill="1" applyBorder="1" applyAlignment="1">
      <alignment horizontal="right"/>
    </xf>
    <xf numFmtId="164" fontId="6" fillId="4" borderId="4" xfId="1" applyNumberFormat="1" applyFont="1" applyFill="1" applyBorder="1" applyAlignment="1">
      <alignment horizontal="right"/>
    </xf>
    <xf numFmtId="0" fontId="26" fillId="0" borderId="0" xfId="1" applyFont="1" applyFill="1" applyAlignment="1">
      <alignment horizontal="left" vertical="top" wrapText="1" readingOrder="1"/>
    </xf>
    <xf numFmtId="0" fontId="26" fillId="0" borderId="0" xfId="1" applyFont="1" applyFill="1" applyBorder="1" applyAlignment="1">
      <alignment horizontal="left" vertical="top" wrapText="1" readingOrder="1"/>
    </xf>
    <xf numFmtId="0" fontId="6" fillId="4" borderId="0" xfId="1" applyFont="1" applyFill="1" applyBorder="1" applyAlignment="1">
      <alignment horizontal="left" vertical="top" wrapText="1" readingOrder="1"/>
    </xf>
    <xf numFmtId="0" fontId="6" fillId="4" borderId="5" xfId="1" applyFont="1" applyFill="1" applyBorder="1" applyAlignment="1">
      <alignment horizontal="left" vertical="top" wrapText="1" readingOrder="1"/>
    </xf>
    <xf numFmtId="0" fontId="30" fillId="4" borderId="0" xfId="2" applyFont="1" applyFill="1" applyBorder="1" applyAlignment="1">
      <alignment horizontal="left" vertical="center" wrapText="1"/>
    </xf>
    <xf numFmtId="0" fontId="4" fillId="0" borderId="0" xfId="2" applyFont="1" applyFill="1" applyBorder="1" applyAlignment="1">
      <alignment horizontal="left" vertical="center" wrapText="1"/>
    </xf>
    <xf numFmtId="0" fontId="6" fillId="5" borderId="5" xfId="1" applyFont="1" applyFill="1" applyBorder="1" applyAlignment="1">
      <alignment horizontal="left" vertical="top" wrapText="1" readingOrder="1"/>
    </xf>
    <xf numFmtId="0" fontId="6" fillId="5" borderId="0" xfId="1" applyFont="1" applyFill="1" applyAlignment="1">
      <alignment horizontal="left" vertical="top" wrapText="1" readingOrder="1"/>
    </xf>
    <xf numFmtId="0" fontId="33" fillId="5" borderId="0" xfId="1" applyFont="1" applyFill="1" applyAlignment="1">
      <alignment horizontal="left" vertical="top" wrapText="1" readingOrder="1"/>
    </xf>
    <xf numFmtId="0" fontId="6" fillId="5" borderId="0" xfId="1" applyFont="1" applyFill="1" applyBorder="1" applyAlignment="1">
      <alignment horizontal="left" vertical="top" wrapText="1" readingOrder="1"/>
    </xf>
    <xf numFmtId="164" fontId="6" fillId="5" borderId="5" xfId="1" applyNumberFormat="1" applyFont="1" applyFill="1" applyBorder="1" applyAlignment="1">
      <alignment horizontal="right" vertical="top" wrapText="1" readingOrder="1"/>
    </xf>
    <xf numFmtId="0" fontId="6" fillId="5" borderId="5" xfId="1" applyFont="1" applyFill="1" applyBorder="1" applyAlignment="1">
      <alignment horizontal="right" vertical="top" wrapText="1" indent="1" readingOrder="1"/>
    </xf>
    <xf numFmtId="1" fontId="6" fillId="5" borderId="5" xfId="1" applyNumberFormat="1" applyFont="1" applyFill="1" applyBorder="1" applyAlignment="1">
      <alignment horizontal="right" vertical="top" wrapText="1" readingOrder="1"/>
    </xf>
    <xf numFmtId="0" fontId="6" fillId="5" borderId="0" xfId="1" applyFont="1" applyFill="1" applyBorder="1" applyAlignment="1">
      <alignment horizontal="right" vertical="top" wrapText="1"/>
    </xf>
    <xf numFmtId="0" fontId="6" fillId="5" borderId="0" xfId="1" applyFont="1" applyFill="1" applyBorder="1" applyAlignment="1">
      <alignment horizontal="right" vertical="top" wrapText="1" indent="1" readingOrder="1"/>
    </xf>
    <xf numFmtId="0" fontId="6" fillId="5" borderId="8" xfId="1" applyFont="1" applyFill="1" applyBorder="1" applyAlignment="1">
      <alignment horizontal="left" vertical="top" wrapText="1" readingOrder="1"/>
    </xf>
    <xf numFmtId="0" fontId="6" fillId="5" borderId="8" xfId="1" applyFont="1" applyFill="1" applyBorder="1" applyAlignment="1">
      <alignment horizontal="right" vertical="top" wrapText="1" readingOrder="1"/>
    </xf>
    <xf numFmtId="0" fontId="6" fillId="5" borderId="8" xfId="1" applyFont="1" applyFill="1" applyBorder="1" applyAlignment="1">
      <alignment horizontal="right" vertical="top" wrapText="1" indent="1" readingOrder="1"/>
    </xf>
    <xf numFmtId="0" fontId="26" fillId="5" borderId="0" xfId="1" applyFont="1" applyFill="1" applyAlignment="1">
      <alignment horizontal="right" vertical="top" wrapText="1" readingOrder="1"/>
    </xf>
    <xf numFmtId="0" fontId="5" fillId="5" borderId="0" xfId="1" applyFont="1" applyFill="1" applyAlignment="1">
      <alignment horizontal="right" vertical="top" wrapText="1"/>
    </xf>
    <xf numFmtId="0" fontId="5" fillId="5" borderId="0" xfId="1" applyFont="1" applyFill="1" applyAlignment="1">
      <alignment horizontal="right" vertical="top" wrapText="1" indent="1"/>
    </xf>
    <xf numFmtId="0" fontId="5" fillId="5" borderId="0" xfId="1" applyFont="1" applyFill="1" applyAlignment="1">
      <alignment horizontal="left" vertical="top" wrapText="1"/>
    </xf>
    <xf numFmtId="0" fontId="6" fillId="5" borderId="5" xfId="1" applyFont="1" applyFill="1" applyBorder="1" applyAlignment="1">
      <alignment horizontal="right" vertical="top" wrapText="1" readingOrder="1"/>
    </xf>
    <xf numFmtId="0" fontId="23" fillId="0" borderId="0" xfId="8" applyFont="1" applyFill="1" applyAlignment="1">
      <alignment horizontal="left" vertical="center" wrapText="1"/>
    </xf>
    <xf numFmtId="0" fontId="3" fillId="0" borderId="0" xfId="3" applyFont="1" applyFill="1" applyAlignment="1">
      <alignment horizontal="left" vertical="center" wrapText="1"/>
    </xf>
    <xf numFmtId="0" fontId="22" fillId="0" borderId="0" xfId="3" applyFont="1" applyFill="1" applyBorder="1" applyAlignment="1">
      <alignment horizontal="left" vertical="top" wrapText="1" indent="1"/>
    </xf>
    <xf numFmtId="0" fontId="3" fillId="0" borderId="0" xfId="4" applyFont="1" applyFill="1" applyAlignment="1">
      <alignment horizontal="left" vertical="center" wrapText="1"/>
    </xf>
    <xf numFmtId="0" fontId="3" fillId="0" borderId="0" xfId="3" applyFont="1" applyFill="1" applyBorder="1" applyAlignment="1">
      <alignment horizontal="left" vertical="center" wrapText="1"/>
    </xf>
    <xf numFmtId="0" fontId="26" fillId="0" borderId="6" xfId="1" applyFont="1" applyFill="1" applyBorder="1" applyAlignment="1">
      <alignment horizontal="left" vertical="top" wrapText="1" readingOrder="1"/>
    </xf>
    <xf numFmtId="0" fontId="26" fillId="5" borderId="0" xfId="1" applyFont="1" applyFill="1" applyAlignment="1">
      <alignment horizontal="left" vertical="top" wrapText="1" readingOrder="1"/>
    </xf>
    <xf numFmtId="0" fontId="26" fillId="0" borderId="0" xfId="1" applyFont="1" applyFill="1" applyBorder="1" applyAlignment="1">
      <alignment horizontal="left" vertical="top" wrapText="1" readingOrder="1"/>
    </xf>
    <xf numFmtId="0" fontId="4" fillId="0" borderId="3" xfId="1" applyFont="1" applyFill="1" applyBorder="1" applyAlignment="1">
      <alignment wrapText="1"/>
    </xf>
    <xf numFmtId="0" fontId="8" fillId="0" borderId="0" xfId="1" applyFont="1" applyAlignment="1">
      <alignment horizontal="left" vertical="top" wrapText="1" readingOrder="1"/>
    </xf>
    <xf numFmtId="0" fontId="26" fillId="0" borderId="0" xfId="1" applyFont="1" applyFill="1" applyAlignment="1">
      <alignment horizontal="left" vertical="top" wrapText="1" readingOrder="1"/>
    </xf>
    <xf numFmtId="0" fontId="6" fillId="5" borderId="6" xfId="1" applyFont="1" applyFill="1" applyBorder="1" applyAlignment="1">
      <alignment horizontal="left" vertical="top" wrapText="1" readingOrder="1"/>
    </xf>
    <xf numFmtId="0" fontId="6" fillId="5" borderId="0" xfId="1" applyFont="1" applyFill="1" applyBorder="1" applyAlignment="1">
      <alignment horizontal="left" vertical="top" wrapText="1" readingOrder="1"/>
    </xf>
    <xf numFmtId="0" fontId="6" fillId="5" borderId="5" xfId="1" applyFont="1" applyFill="1" applyBorder="1" applyAlignment="1">
      <alignment horizontal="left" vertical="top" wrapText="1" readingOrder="1"/>
    </xf>
    <xf numFmtId="0" fontId="3" fillId="0" borderId="0" xfId="1" applyFont="1" applyFill="1" applyAlignment="1">
      <alignment vertical="center"/>
    </xf>
  </cellXfs>
  <cellStyles count="10">
    <cellStyle name="Hyperlink" xfId="8" builtinId="8"/>
    <cellStyle name="Hyperlink 2" xfId="5"/>
    <cellStyle name="Hyperlink 2 2" xfId="7"/>
    <cellStyle name="Normal" xfId="0" builtinId="0"/>
    <cellStyle name="Normal 102 2" xfId="1"/>
    <cellStyle name="Normal 2" xfId="3"/>
    <cellStyle name="Normal 2 3 2" xfId="4"/>
    <cellStyle name="Normal 2 4" xfId="6"/>
    <cellStyle name="Normal 3" xfId="9"/>
    <cellStyle name="Style 1 2 2" xfId="2"/>
  </cellStyles>
  <dxfs count="0"/>
  <tableStyles count="0" defaultTableStyle="TableStyleMedium2" defaultPivotStyle="PivotStyleLight16"/>
  <colors>
    <mruColors>
      <color rgb="FF477391"/>
      <color rgb="FFB5C7D4"/>
      <color rgb="FFB5C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4</xdr:col>
      <xdr:colOff>44104</xdr:colOff>
      <xdr:row>1</xdr:row>
      <xdr:rowOff>753717</xdr:rowOff>
    </xdr:to>
    <xdr:pic>
      <xdr:nvPicPr>
        <xdr:cNvPr id="2" name="Picture 1">
          <a:extLst>
            <a:ext uri="{FF2B5EF4-FFF2-40B4-BE49-F238E27FC236}">
              <a16:creationId xmlns:a16="http://schemas.microsoft.com/office/drawing/2014/main" id="{38B192D2-C1F8-4BF1-AA2D-B8DDBBDA4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 y="182880"/>
          <a:ext cx="1573819" cy="7537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roups/PSF/EFO/Summer%202020%20coronavirus/Policy%20costings/OBR%20Scorecard%20-%20covid%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xs70s\AppData\Local\Microsoft\Windows\INetCache\Content.Outlook\HIQVVBOK\OBR%20Scorecard%20-%20covid%20v1%20HP%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justiceuk-my.sharepoint.com/personal/surjinder_johal_obr_uk/Documents/Microsoft%20Teams%20Chat%20Files/OBR%20Scorecard%20-%20covid%20v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glndsv02\OBR\Users\RHMTFMuneer1\AppData\Local\Microsoft\Windows\INetCache\Content.Outlook\KP1MAI9F\25%20Nov%20-%20AS14%20tally.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sd\Common\BISDAS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belsmanl\AppData\Local\Microsoft\Windows\Temporary%20Internet%20Files\Content.Outlook\JF63IYZP\20160205%20Scorecard%20to%20OBR%20v2.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zxs70s\OneDrive%20-%20Ministry%20of%20Justice\Desktop\Copy%20of%20Annex%20A%20charts%20and%20tables%20B20%20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obren\Downloads\Policy_measures_database_March_2019_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04Sept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EXCEL\CGBR\PROF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MON\99I2K\Shuttle\MONTH\MREC%2000-01%20GA%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3 (doc)"/>
      <sheetName val="Live table"/>
      <sheetName val="Published table 14 May"/>
      <sheetName val="Published table 30 April"/>
      <sheetName val="Published table 14 April"/>
      <sheetName val="Categories"/>
      <sheetName val="Totals"/>
      <sheetName val="Measures"/>
      <sheetName val="Receipts"/>
      <sheetName val="AME"/>
      <sheetName val="CDEL"/>
      <sheetName val="RDEL"/>
      <sheetName val="Compatibility Report"/>
    </sheetNames>
    <sheetDataSet>
      <sheetData sheetId="0"/>
      <sheetData sheetId="1"/>
      <sheetData sheetId="2" refreshError="1"/>
      <sheetData sheetId="3"/>
      <sheetData sheetId="4"/>
      <sheetData sheetId="5"/>
      <sheetData sheetId="6"/>
      <sheetData sheetId="7"/>
      <sheetData sheetId="8">
        <row r="7">
          <cell r="A7" t="str">
            <v>Aggregates levy acc adj</v>
          </cell>
        </row>
      </sheetData>
      <sheetData sheetId="9">
        <row r="12">
          <cell r="D12" t="str">
            <v>BBC current expenditure</v>
          </cell>
        </row>
      </sheetData>
      <sheetData sheetId="10">
        <row r="6">
          <cell r="A6" t="str">
            <v>General CDEL</v>
          </cell>
        </row>
        <row r="9">
          <cell r="A9" t="str">
            <v>GDFCF</v>
          </cell>
        </row>
      </sheetData>
      <sheetData sheetId="11">
        <row r="6">
          <cell r="A6" t="str">
            <v>General RDEL</v>
          </cell>
        </row>
        <row r="9">
          <cell r="A9" t="str">
            <v>CG to LA current grants</v>
          </cell>
        </row>
      </sheetData>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refreshError="1"/>
      <sheetData sheetId="6"/>
      <sheetData sheetId="7">
        <row r="7">
          <cell r="A7" t="str">
            <v>Aggregates levy acc adj</v>
          </cell>
        </row>
      </sheetData>
      <sheetData sheetId="8">
        <row r="12">
          <cell r="D12" t="str">
            <v>BBC current expenditure</v>
          </cell>
        </row>
      </sheetData>
      <sheetData sheetId="9">
        <row r="6">
          <cell r="A6" t="str">
            <v>General CDEL</v>
          </cell>
        </row>
        <row r="9">
          <cell r="A9" t="str">
            <v>GDFCF</v>
          </cell>
        </row>
      </sheetData>
      <sheetData sheetId="10">
        <row r="6">
          <cell r="A6" t="str">
            <v>General RDEL</v>
          </cell>
        </row>
        <row r="9">
          <cell r="A9" t="str">
            <v>CG to LA current grants</v>
          </cell>
        </row>
      </sheetData>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ve table"/>
      <sheetName val="TA.3 (doc)"/>
      <sheetName val="Published table 14 April"/>
      <sheetName val="Categories"/>
      <sheetName val="Totals"/>
      <sheetName val="Measures"/>
      <sheetName val="Receipts"/>
      <sheetName val="AME"/>
      <sheetName val="CDEL"/>
      <sheetName val="RDEL"/>
      <sheetName val="Compatibility Report"/>
    </sheetNames>
    <sheetDataSet>
      <sheetData sheetId="0" refreshError="1"/>
      <sheetData sheetId="1" refreshError="1"/>
      <sheetData sheetId="2" refreshError="1"/>
      <sheetData sheetId="3" refreshError="1"/>
      <sheetData sheetId="4" refreshError="1"/>
      <sheetData sheetId="5"/>
      <sheetData sheetId="6">
        <row r="7">
          <cell r="A7" t="str">
            <v>Aggregates levy acc adj</v>
          </cell>
        </row>
      </sheetData>
      <sheetData sheetId="7">
        <row r="12">
          <cell r="D12" t="str">
            <v>BBC current expenditure</v>
          </cell>
        </row>
      </sheetData>
      <sheetData sheetId="8">
        <row r="6">
          <cell r="A6" t="str">
            <v>General CDEL</v>
          </cell>
        </row>
        <row r="9">
          <cell r="A9" t="str">
            <v>GDFCF</v>
          </cell>
        </row>
      </sheetData>
      <sheetData sheetId="9">
        <row r="6">
          <cell r="A6" t="str">
            <v>General RDEL</v>
          </cell>
        </row>
        <row r="9">
          <cell r="A9" t="str">
            <v>CG to LA current grants</v>
          </cell>
        </row>
      </sheetData>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turns"/>
      <sheetName val="VAT"/>
      <sheetName val="FSBR profile"/>
      <sheetName val="Treasury 11th day lastM Profile"/>
      <sheetName val="ProfHIS"/>
      <sheetName val="Profiles"/>
      <sheetName val="BISDAS6"/>
      <sheetName val="Proar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AS2"/>
      <sheetName val="Lists"/>
    </sheetNames>
    <sheetDataSet>
      <sheetData sheetId="0" refreshError="1"/>
      <sheetData sheetId="1">
        <row r="2">
          <cell r="B2" t="str">
            <v>Aggregates levy acc adj</v>
          </cell>
        </row>
        <row r="3">
          <cell r="B3" t="str">
            <v>Aggregates levy cash</v>
          </cell>
        </row>
        <row r="4">
          <cell r="B4" t="str">
            <v>Air passenger duty acc adj</v>
          </cell>
        </row>
        <row r="5">
          <cell r="B5" t="str">
            <v>Air passenger duty cash</v>
          </cell>
        </row>
        <row r="6">
          <cell r="B6" t="str">
            <v>Bank Levy cash</v>
          </cell>
        </row>
        <row r="7">
          <cell r="B7" t="str">
            <v>Beer and cider duties acc adj</v>
          </cell>
        </row>
        <row r="8">
          <cell r="B8" t="str">
            <v>Beer and cider duties cash</v>
          </cell>
        </row>
        <row r="9">
          <cell r="B9" t="str">
            <v>Betting and Gaming</v>
          </cell>
        </row>
        <row r="10">
          <cell r="B10" t="str">
            <v>Betting and Gaming acc adj</v>
          </cell>
        </row>
        <row r="11">
          <cell r="B11" t="str">
            <v>Business rates</v>
          </cell>
        </row>
        <row r="12">
          <cell r="B12" t="str">
            <v>CCL acc adj</v>
          </cell>
        </row>
        <row r="13">
          <cell r="B13" t="str">
            <v>CCL cash</v>
          </cell>
        </row>
        <row r="14">
          <cell r="B14" t="str">
            <v>CGT</v>
          </cell>
        </row>
        <row r="15">
          <cell r="B15" t="str">
            <v>CRC acc adj</v>
          </cell>
        </row>
        <row r="16">
          <cell r="B16" t="str">
            <v>CRC cash</v>
          </cell>
        </row>
        <row r="17">
          <cell r="B17" t="str">
            <v xml:space="preserve">Customs Duties </v>
          </cell>
        </row>
        <row r="18">
          <cell r="B18" t="str">
            <v>Customs Duties (acc adj)</v>
          </cell>
        </row>
        <row r="19">
          <cell r="B19" t="str">
            <v>Employee NICS acc adj</v>
          </cell>
        </row>
        <row r="20">
          <cell r="B20" t="str">
            <v>Employee NICs cash</v>
          </cell>
        </row>
        <row r="21">
          <cell r="B21" t="str">
            <v>Employer NICs acc adj</v>
          </cell>
        </row>
        <row r="22">
          <cell r="B22" t="str">
            <v>Employer NICs cash</v>
          </cell>
        </row>
        <row r="23">
          <cell r="B23" t="str">
            <v>Fuel duty</v>
          </cell>
        </row>
        <row r="24">
          <cell r="B24" t="str">
            <v>HRA gross operating surplus</v>
          </cell>
        </row>
        <row r="25">
          <cell r="B25" t="str">
            <v>IHT</v>
          </cell>
        </row>
        <row r="26">
          <cell r="B26" t="str">
            <v xml:space="preserve">Income tax company acc adj </v>
          </cell>
        </row>
        <row r="27">
          <cell r="B27" t="str">
            <v xml:space="preserve">Income tax company cash </v>
          </cell>
        </row>
        <row r="28">
          <cell r="B28" t="str">
            <v>Income tax OTHER</v>
          </cell>
        </row>
        <row r="29">
          <cell r="B29" t="str">
            <v>Income tax PAYE</v>
          </cell>
        </row>
        <row r="30">
          <cell r="B30" t="str">
            <v>Income tax SA</v>
          </cell>
        </row>
        <row r="31">
          <cell r="B31" t="str">
            <v>Income tax TDSI</v>
          </cell>
        </row>
        <row r="32">
          <cell r="B32" t="str">
            <v>Insurance Premium Tax acc adj</v>
          </cell>
        </row>
        <row r="33">
          <cell r="B33" t="str">
            <v>Insurance Premium Tax cash</v>
          </cell>
        </row>
        <row r="34">
          <cell r="B34" t="str">
            <v>IT acc adj PAYE</v>
          </cell>
        </row>
        <row r="35">
          <cell r="B35" t="str">
            <v>IT acc adj TDSI</v>
          </cell>
        </row>
        <row r="36">
          <cell r="B36" t="str">
            <v>Landfill tax</v>
          </cell>
        </row>
        <row r="37">
          <cell r="B37" t="str">
            <v>Landfill tax acc adj</v>
          </cell>
        </row>
        <row r="38">
          <cell r="B38" t="str">
            <v>Lorry user charge</v>
          </cell>
        </row>
        <row r="39">
          <cell r="B39" t="str">
            <v>Miscellaneous current transfers</v>
          </cell>
        </row>
        <row r="40">
          <cell r="B40" t="str">
            <v>N Sea CT</v>
          </cell>
        </row>
        <row r="41">
          <cell r="B41" t="str">
            <v>Onshore CT</v>
          </cell>
        </row>
        <row r="42">
          <cell r="B42" t="str">
            <v>PCGOS</v>
          </cell>
        </row>
        <row r="43">
          <cell r="B43" t="str">
            <v>PRT</v>
          </cell>
        </row>
        <row r="44">
          <cell r="B44" t="str">
            <v>Self-Employed NICS acc adj</v>
          </cell>
        </row>
        <row r="45">
          <cell r="B45" t="str">
            <v>Self-Employed NICS cash</v>
          </cell>
        </row>
        <row r="46">
          <cell r="B46" t="str">
            <v>Spirits Duties acc adj</v>
          </cell>
        </row>
        <row r="47">
          <cell r="B47" t="str">
            <v>Spirits Duties cash</v>
          </cell>
        </row>
        <row r="48">
          <cell r="B48" t="str">
            <v>Stamp Duty land tax</v>
          </cell>
        </row>
        <row r="49">
          <cell r="B49" t="str">
            <v>Stamp duty on shares</v>
          </cell>
        </row>
        <row r="50">
          <cell r="B50" t="str">
            <v>Tobacco Duties acc adj</v>
          </cell>
        </row>
        <row r="51">
          <cell r="B51" t="str">
            <v>Tobacco Duties cash</v>
          </cell>
        </row>
        <row r="52">
          <cell r="B52" t="str">
            <v>VAT acc adj</v>
          </cell>
        </row>
        <row r="53">
          <cell r="B53" t="str">
            <v>VAT cash</v>
          </cell>
        </row>
        <row r="54">
          <cell r="B54" t="str">
            <v>Vehicle Excise Duties</v>
          </cell>
        </row>
        <row r="55">
          <cell r="B55" t="str">
            <v>Wine Duties acc adj</v>
          </cell>
        </row>
        <row r="56">
          <cell r="B56" t="str">
            <v>Wine Duties cash</v>
          </cell>
        </row>
        <row r="57">
          <cell r="B57" t="str">
            <v>Personal tax credits (negative tax - INCLUDED IN WELFARE CAP)</v>
          </cell>
        </row>
        <row r="58">
          <cell r="B58" t="str">
            <v>ATED</v>
          </cell>
        </row>
        <row r="59">
          <cell r="B59" t="str">
            <v>Other NICs cash</v>
          </cell>
        </row>
        <row r="60">
          <cell r="B60" t="str">
            <v>Interest and dividend receipts</v>
          </cell>
        </row>
        <row r="61">
          <cell r="B61" t="str">
            <v>Bank Levy acc adj</v>
          </cell>
        </row>
        <row r="62">
          <cell r="B62" t="str">
            <v>Bank Surcharge</v>
          </cell>
        </row>
        <row r="63">
          <cell r="B63" t="str">
            <v>BBC current expenditure</v>
          </cell>
        </row>
        <row r="64">
          <cell r="B64" t="str">
            <v>Social security included in welfare cap not split by benefit</v>
          </cell>
        </row>
        <row r="65">
          <cell r="B65" t="str">
            <v>Social security not included in welfare cap not split by benefit</v>
          </cell>
        </row>
        <row r="66">
          <cell r="B66" t="str">
            <v>Personal tax credits (in welfare cap)</v>
          </cell>
        </row>
        <row r="67">
          <cell r="B67" t="str">
            <v>Net Public Service Pensions measures</v>
          </cell>
        </row>
        <row r="68">
          <cell r="B68" t="str">
            <v>Oth Dept Exp measures (current)</v>
          </cell>
        </row>
        <row r="69">
          <cell r="B69" t="str">
            <v>LASFE measures (current)</v>
          </cell>
        </row>
        <row r="70">
          <cell r="B70" t="str">
            <v>National Acc Adjs measures (current) - LA current accounting adjustments</v>
          </cell>
        </row>
        <row r="71">
          <cell r="B71" t="str">
            <v>National Acc Adjs measures (current) - Other current grants</v>
          </cell>
        </row>
        <row r="72">
          <cell r="B72" t="str">
            <v>National Acc Adjs measures (current) - Consumption - procurement</v>
          </cell>
        </row>
        <row r="73">
          <cell r="B73" t="str">
            <v>Debt interest</v>
          </cell>
        </row>
        <row r="74">
          <cell r="B74" t="str">
            <v>Soc sec in welfare cap: DWP Incapacity Benefit, ESA, SDA and Income Support (incapacity)</v>
          </cell>
        </row>
        <row r="75">
          <cell r="B75" t="str">
            <v>Soc sec in welfare cap: DWP Statutory Maternity Pay</v>
          </cell>
        </row>
        <row r="76">
          <cell r="B76" t="str">
            <v>Soc sec in welfare cap: DWP Income Support (non-incapacity)</v>
          </cell>
        </row>
        <row r="77">
          <cell r="B77" t="str">
            <v>Soc sec in welfare cap: DWP Pension Credit</v>
          </cell>
        </row>
        <row r="78">
          <cell r="B78" t="str">
            <v>Soc sec in welfare cap: DWP Winter fuel payments</v>
          </cell>
        </row>
        <row r="79">
          <cell r="B79" t="str">
            <v>Soc sec in welfare cap: DWP Disability Living Allowance and PIP</v>
          </cell>
        </row>
        <row r="80">
          <cell r="B80" t="str">
            <v>Soc sec in welfare cap: DWP Attendance Allowance</v>
          </cell>
        </row>
        <row r="81">
          <cell r="B81" t="str">
            <v>Soc sec in welfare cap: DWP Carer's Allowance</v>
          </cell>
        </row>
        <row r="82">
          <cell r="B82" t="str">
            <v>Soc sec in welfare cap: DWP UC (additional costs of UC)</v>
          </cell>
        </row>
        <row r="83">
          <cell r="B83" t="str">
            <v>Soc sec in welfare cap: other DWP benefits in welfare cap</v>
          </cell>
        </row>
        <row r="84">
          <cell r="B84" t="str">
            <v>Soc sec in welfare cap: child benefit</v>
          </cell>
        </row>
        <row r="85">
          <cell r="B85" t="str">
            <v>Soc sec in welfare cap: other non-DWP benefits in welfare cap</v>
          </cell>
        </row>
        <row r="86">
          <cell r="B86" t="str">
            <v>Soc sec in welfare cap: DWP Housing Benefit (not passported jobseeker’s allowance)</v>
          </cell>
        </row>
        <row r="87">
          <cell r="B87" t="str">
            <v>Soc sec NOT in welfare cap: DWP Housing Benefit (passported jobseeker’s allowance)</v>
          </cell>
        </row>
        <row r="88">
          <cell r="B88" t="str">
            <v>Soc sec NOT in welfare cap: DWP Jobseeker's Allowance</v>
          </cell>
        </row>
        <row r="89">
          <cell r="B89" t="str">
            <v>Soc sec NOT in welfare cap: DWP State Pension</v>
          </cell>
        </row>
        <row r="90">
          <cell r="B90" t="str">
            <v>Soc sec NOT in welfare cap: War Pensions</v>
          </cell>
        </row>
        <row r="91">
          <cell r="B91" t="str">
            <v>Soc sec in welfare cap: N Ireland benefits in cap</v>
          </cell>
        </row>
        <row r="92">
          <cell r="B92" t="str">
            <v>Soc sec NOT in welfare cap: N Ireland benefits NOT in cap</v>
          </cell>
        </row>
        <row r="93">
          <cell r="B93" t="str">
            <v>Company Tax credits (directly payable)</v>
          </cell>
        </row>
        <row r="94">
          <cell r="B94" t="str">
            <v>Company Tax credits (reduced liability)</v>
          </cell>
        </row>
        <row r="95">
          <cell r="B95" t="str">
            <v>Other tax credits NOT included in welfare cap</v>
          </cell>
        </row>
        <row r="96">
          <cell r="B96" t="str">
            <v>Soc sec in welfare cap: tax free childcare</v>
          </cell>
        </row>
        <row r="97">
          <cell r="B97" t="str">
            <v>Soc sec NOT in welfare cap: DWP UC full conditionality outside cap</v>
          </cell>
        </row>
        <row r="98">
          <cell r="B98" t="str">
            <v>Oth Dept Exp measures (capital - PSGI)</v>
          </cell>
        </row>
        <row r="99">
          <cell r="B99" t="str">
            <v>LASFE measures (capital)</v>
          </cell>
        </row>
        <row r="100">
          <cell r="B100" t="str">
            <v>PCOFCE measures</v>
          </cell>
        </row>
        <row r="101">
          <cell r="B101" t="str">
            <v>National Acc Adjs measures (capital) - GDFCF</v>
          </cell>
        </row>
        <row r="102">
          <cell r="B102" t="str">
            <v>National Acc Adjs measures (capital) - LA capital accounting adjustments</v>
          </cell>
        </row>
        <row r="103">
          <cell r="B103" t="str">
            <v>General CDEL</v>
          </cell>
        </row>
        <row r="104">
          <cell r="B104" t="str">
            <v>Capital grants to private sector</v>
          </cell>
        </row>
        <row r="105">
          <cell r="B105" t="str">
            <v>CG to LA capital grants - financing</v>
          </cell>
        </row>
        <row r="106">
          <cell r="B106" t="str">
            <v>Consumption - procurement (SUME)</v>
          </cell>
        </row>
        <row r="107">
          <cell r="B107" t="str">
            <v>GDFCF</v>
          </cell>
        </row>
        <row r="108">
          <cell r="B108" t="str">
            <v>General RDEL</v>
          </cell>
        </row>
        <row r="109">
          <cell r="B109" t="str">
            <v>CG to LA current grants</v>
          </cell>
        </row>
        <row r="110">
          <cell r="B110" t="str">
            <v>Consumption - procurement</v>
          </cell>
        </row>
        <row r="111">
          <cell r="B111" t="str">
            <v>Net current grants abroad</v>
          </cell>
        </row>
        <row r="112">
          <cell r="B112" t="str">
            <v>Net social benefits</v>
          </cell>
        </row>
        <row r="113">
          <cell r="B113" t="str">
            <v>Other current grants</v>
          </cell>
        </row>
        <row r="114">
          <cell r="B114" t="str">
            <v>Subsidies</v>
          </cell>
        </row>
        <row r="115">
          <cell r="B115" t="str">
            <v>?</v>
          </cell>
        </row>
        <row r="116">
          <cell r="B116" t="str">
            <v>RDEL - non PSCE measures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sheetName val="index"/>
      <sheetName val="TA.2 (doc)"/>
      <sheetName val="TA.3 (doc)"/>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x Measures"/>
      <sheetName val="Tax Summary"/>
      <sheetName val="Spending Measures"/>
      <sheetName val="Spending Summary"/>
      <sheetName val="Borrowing Summary"/>
      <sheetName val="Categories &amp; GDP"/>
      <sheetName val="Policy_measures_database_March_"/>
    </sheetNames>
    <sheetDataSet>
      <sheetData sheetId="0"/>
      <sheetData sheetId="1"/>
      <sheetData sheetId="2"/>
      <sheetData sheetId="3"/>
      <sheetData sheetId="4"/>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B1"/>
      <sheetName val="Tables 1 &amp; 2"/>
      <sheetName val="TableB"/>
      <sheetName val="Sept"/>
      <sheetName val="Wk 24-42"/>
    </sheetNames>
    <sheetDataSet>
      <sheetData sheetId="0" refreshError="1">
        <row r="1">
          <cell r="B1" t="str">
            <v>TABLE B1</v>
          </cell>
          <cell r="D1" t="str">
            <v>£ million</v>
          </cell>
          <cell r="H1" t="str">
            <v xml:space="preserve"> REVENUE TRACKING AGAINST PREVIOUS YEAR</v>
          </cell>
          <cell r="W1" t="str">
            <v>S:\Restricted\Revenue\Profiles\Archive\[04Sept09.xls]TableB</v>
          </cell>
          <cell r="X1">
            <v>38239.574175462963</v>
          </cell>
        </row>
        <row r="2">
          <cell r="B2" t="str">
            <v>--------------</v>
          </cell>
          <cell r="X2">
            <v>38239.574175462963</v>
          </cell>
        </row>
        <row r="3">
          <cell r="M3">
            <v>0</v>
          </cell>
          <cell r="N3">
            <v>0</v>
          </cell>
          <cell r="O3">
            <v>0</v>
          </cell>
          <cell r="P3">
            <v>0</v>
          </cell>
          <cell r="Q3">
            <v>0</v>
          </cell>
          <cell r="S3">
            <v>0</v>
          </cell>
          <cell r="T3">
            <v>0</v>
          </cell>
          <cell r="U3">
            <v>0</v>
          </cell>
          <cell r="V3">
            <v>0</v>
          </cell>
        </row>
        <row r="4">
          <cell r="A4" t="str">
            <v>|</v>
          </cell>
          <cell r="B4" t="str">
            <v>Revenue source</v>
          </cell>
          <cell r="C4" t="str">
            <v>|</v>
          </cell>
          <cell r="E4" t="str">
            <v>|</v>
          </cell>
          <cell r="F4" t="str">
            <v>April</v>
          </cell>
          <cell r="G4" t="str">
            <v>May</v>
          </cell>
          <cell r="H4" t="str">
            <v>June</v>
          </cell>
          <cell r="I4" t="str">
            <v>July</v>
          </cell>
          <cell r="J4" t="str">
            <v>August</v>
          </cell>
          <cell r="K4" t="str">
            <v>September</v>
          </cell>
          <cell r="L4" t="str">
            <v>October</v>
          </cell>
          <cell r="M4" t="str">
            <v>November</v>
          </cell>
          <cell r="N4" t="str">
            <v>December</v>
          </cell>
          <cell r="O4" t="str">
            <v>January</v>
          </cell>
          <cell r="P4" t="str">
            <v>February</v>
          </cell>
          <cell r="Q4" t="str">
            <v>March</v>
          </cell>
          <cell r="R4" t="str">
            <v>|</v>
          </cell>
          <cell r="S4" t="str">
            <v>Q1</v>
          </cell>
          <cell r="T4" t="str">
            <v>Q2</v>
          </cell>
          <cell r="U4" t="str">
            <v>Q3</v>
          </cell>
          <cell r="V4" t="str">
            <v>Q4</v>
          </cell>
          <cell r="W4" t="str">
            <v>|</v>
          </cell>
          <cell r="X4" t="str">
            <v>Year</v>
          </cell>
          <cell r="Y4" t="str">
            <v>|</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row>
        <row r="6">
          <cell r="A6" t="str">
            <v>|</v>
          </cell>
          <cell r="B6" t="str">
            <v>IMPORT VAT</v>
          </cell>
          <cell r="C6" t="str">
            <v>|</v>
          </cell>
          <cell r="D6" t="str">
            <v>2004-05</v>
          </cell>
          <cell r="E6" t="str">
            <v>|</v>
          </cell>
          <cell r="F6">
            <v>1472</v>
          </cell>
          <cell r="G6">
            <v>1381</v>
          </cell>
          <cell r="H6">
            <v>1267</v>
          </cell>
          <cell r="I6">
            <v>1291</v>
          </cell>
          <cell r="J6">
            <v>1373</v>
          </cell>
          <cell r="K6">
            <v>1344</v>
          </cell>
          <cell r="L6">
            <v>1331</v>
          </cell>
          <cell r="M6">
            <v>1340</v>
          </cell>
          <cell r="N6">
            <v>1364</v>
          </cell>
          <cell r="O6">
            <v>1312</v>
          </cell>
          <cell r="P6">
            <v>1311</v>
          </cell>
          <cell r="Q6">
            <v>1264</v>
          </cell>
          <cell r="R6" t="str">
            <v>|</v>
          </cell>
          <cell r="S6">
            <v>4120</v>
          </cell>
          <cell r="T6">
            <v>4008</v>
          </cell>
          <cell r="U6">
            <v>4035</v>
          </cell>
          <cell r="V6">
            <v>3887</v>
          </cell>
          <cell r="W6" t="str">
            <v>|</v>
          </cell>
          <cell r="X6">
            <v>16050</v>
          </cell>
          <cell r="Y6" t="str">
            <v>|</v>
          </cell>
        </row>
        <row r="7">
          <cell r="A7" t="str">
            <v>|</v>
          </cell>
          <cell r="C7" t="str">
            <v>|</v>
          </cell>
          <cell r="D7" t="str">
            <v>2003-04</v>
          </cell>
          <cell r="E7" t="str">
            <v>|</v>
          </cell>
          <cell r="F7">
            <v>1264</v>
          </cell>
          <cell r="G7">
            <v>1300</v>
          </cell>
          <cell r="H7">
            <v>1279</v>
          </cell>
          <cell r="I7">
            <v>1255</v>
          </cell>
          <cell r="J7">
            <v>1327</v>
          </cell>
          <cell r="K7">
            <v>1269</v>
          </cell>
          <cell r="L7">
            <v>1436</v>
          </cell>
          <cell r="M7">
            <v>1444</v>
          </cell>
          <cell r="N7">
            <v>1365</v>
          </cell>
          <cell r="O7">
            <v>1339</v>
          </cell>
          <cell r="P7">
            <v>1368</v>
          </cell>
          <cell r="Q7">
            <v>1262</v>
          </cell>
          <cell r="R7" t="str">
            <v>|</v>
          </cell>
          <cell r="S7">
            <v>3843</v>
          </cell>
          <cell r="T7">
            <v>3851</v>
          </cell>
          <cell r="U7">
            <v>4245</v>
          </cell>
          <cell r="V7">
            <v>3969</v>
          </cell>
          <cell r="W7" t="str">
            <v>|</v>
          </cell>
          <cell r="X7">
            <v>15908</v>
          </cell>
          <cell r="Y7" t="str">
            <v>|</v>
          </cell>
        </row>
        <row r="8">
          <cell r="A8" t="str">
            <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t="str">
            <v>...................................</v>
          </cell>
          <cell r="U8" t="str">
            <v>...................................</v>
          </cell>
          <cell r="V8" t="str">
            <v>...................................</v>
          </cell>
          <cell r="W8" t="str">
            <v>|</v>
          </cell>
          <cell r="X8" t="str">
            <v>...................................</v>
          </cell>
          <cell r="Y8" t="str">
            <v>|</v>
          </cell>
        </row>
        <row r="9">
          <cell r="A9" t="str">
            <v>|</v>
          </cell>
          <cell r="B9" t="str">
            <v>HOME VAT</v>
          </cell>
          <cell r="C9" t="str">
            <v>|</v>
          </cell>
          <cell r="D9" t="str">
            <v>2004-05</v>
          </cell>
          <cell r="E9" t="str">
            <v>|</v>
          </cell>
          <cell r="F9">
            <v>6563</v>
          </cell>
          <cell r="G9">
            <v>4284</v>
          </cell>
          <cell r="H9">
            <v>3095</v>
          </cell>
          <cell r="I9">
            <v>6141</v>
          </cell>
          <cell r="J9">
            <v>4855</v>
          </cell>
          <cell r="K9">
            <v>2879</v>
          </cell>
          <cell r="L9">
            <v>6067</v>
          </cell>
          <cell r="M9">
            <v>4954</v>
          </cell>
          <cell r="N9">
            <v>3904</v>
          </cell>
          <cell r="O9">
            <v>6052</v>
          </cell>
          <cell r="P9">
            <v>5358</v>
          </cell>
          <cell r="Q9">
            <v>2885</v>
          </cell>
          <cell r="R9" t="str">
            <v>|</v>
          </cell>
          <cell r="S9">
            <v>13942</v>
          </cell>
          <cell r="T9">
            <v>13875</v>
          </cell>
          <cell r="U9">
            <v>14925</v>
          </cell>
          <cell r="V9">
            <v>14295</v>
          </cell>
          <cell r="W9" t="str">
            <v>|</v>
          </cell>
          <cell r="X9">
            <v>57037</v>
          </cell>
          <cell r="Y9" t="str">
            <v>|</v>
          </cell>
        </row>
        <row r="10">
          <cell r="A10" t="str">
            <v>|</v>
          </cell>
          <cell r="C10" t="str">
            <v>|</v>
          </cell>
          <cell r="D10" t="str">
            <v>2003-04</v>
          </cell>
          <cell r="E10" t="str">
            <v>|</v>
          </cell>
          <cell r="F10">
            <v>5566</v>
          </cell>
          <cell r="G10">
            <v>4116</v>
          </cell>
          <cell r="H10">
            <v>3004</v>
          </cell>
          <cell r="I10">
            <v>5822</v>
          </cell>
          <cell r="J10">
            <v>4490</v>
          </cell>
          <cell r="K10">
            <v>2882</v>
          </cell>
          <cell r="L10">
            <v>5748</v>
          </cell>
          <cell r="M10">
            <v>4238</v>
          </cell>
          <cell r="N10">
            <v>3939</v>
          </cell>
          <cell r="O10">
            <v>6129</v>
          </cell>
          <cell r="P10">
            <v>4974</v>
          </cell>
          <cell r="Q10">
            <v>2243</v>
          </cell>
          <cell r="R10" t="str">
            <v>|</v>
          </cell>
          <cell r="S10">
            <v>12686</v>
          </cell>
          <cell r="T10">
            <v>13194</v>
          </cell>
          <cell r="U10">
            <v>13925</v>
          </cell>
          <cell r="V10">
            <v>13346</v>
          </cell>
          <cell r="W10" t="str">
            <v>|</v>
          </cell>
          <cell r="X10">
            <v>53151</v>
          </cell>
          <cell r="Y10" t="str">
            <v>|</v>
          </cell>
        </row>
        <row r="11">
          <cell r="A11" t="str">
            <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row>
        <row r="12">
          <cell r="A12" t="str">
            <v>|</v>
          </cell>
          <cell r="B12" t="str">
            <v xml:space="preserve">TOTAL VAT </v>
          </cell>
          <cell r="C12" t="str">
            <v>|</v>
          </cell>
          <cell r="D12" t="str">
            <v>2004-05</v>
          </cell>
          <cell r="E12" t="str">
            <v>|</v>
          </cell>
          <cell r="F12">
            <v>8035</v>
          </cell>
          <cell r="G12">
            <v>5665</v>
          </cell>
          <cell r="H12">
            <v>4362</v>
          </cell>
          <cell r="I12">
            <v>7432</v>
          </cell>
          <cell r="J12">
            <v>6228</v>
          </cell>
          <cell r="K12">
            <v>4223</v>
          </cell>
          <cell r="L12">
            <v>7398</v>
          </cell>
          <cell r="M12">
            <v>6294</v>
          </cell>
          <cell r="N12">
            <v>5268</v>
          </cell>
          <cell r="O12">
            <v>7364</v>
          </cell>
          <cell r="P12">
            <v>6669</v>
          </cell>
          <cell r="Q12">
            <v>4149</v>
          </cell>
          <cell r="R12" t="str">
            <v>|</v>
          </cell>
          <cell r="S12">
            <v>18062</v>
          </cell>
          <cell r="T12">
            <v>17883</v>
          </cell>
          <cell r="U12">
            <v>18960</v>
          </cell>
          <cell r="V12">
            <v>18182</v>
          </cell>
          <cell r="W12" t="str">
            <v>|</v>
          </cell>
          <cell r="X12">
            <v>73087</v>
          </cell>
          <cell r="Y12" t="str">
            <v>|</v>
          </cell>
        </row>
        <row r="13">
          <cell r="A13" t="str">
            <v>|</v>
          </cell>
          <cell r="C13" t="str">
            <v>|</v>
          </cell>
          <cell r="D13" t="str">
            <v>2003-04</v>
          </cell>
          <cell r="E13" t="str">
            <v>|</v>
          </cell>
          <cell r="F13">
            <v>6830</v>
          </cell>
          <cell r="G13">
            <v>5416</v>
          </cell>
          <cell r="H13">
            <v>4283</v>
          </cell>
          <cell r="I13">
            <v>7077</v>
          </cell>
          <cell r="J13">
            <v>5817</v>
          </cell>
          <cell r="K13">
            <v>4151</v>
          </cell>
          <cell r="L13">
            <v>7184</v>
          </cell>
          <cell r="M13">
            <v>5682</v>
          </cell>
          <cell r="N13">
            <v>5304</v>
          </cell>
          <cell r="O13">
            <v>7468</v>
          </cell>
          <cell r="P13">
            <v>6342</v>
          </cell>
          <cell r="Q13">
            <v>3505</v>
          </cell>
          <cell r="R13" t="str">
            <v>|</v>
          </cell>
          <cell r="S13">
            <v>16529</v>
          </cell>
          <cell r="T13">
            <v>17045</v>
          </cell>
          <cell r="U13">
            <v>18170</v>
          </cell>
          <cell r="V13">
            <v>17315</v>
          </cell>
          <cell r="W13" t="str">
            <v>|</v>
          </cell>
          <cell r="X13">
            <v>69059</v>
          </cell>
          <cell r="Y13" t="str">
            <v>|</v>
          </cell>
        </row>
        <row r="14">
          <cell r="A14" t="str">
            <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row>
        <row r="15">
          <cell r="A15" t="str">
            <v>|</v>
          </cell>
          <cell r="B15" t="str">
            <v>TOBACCO</v>
          </cell>
          <cell r="C15" t="str">
            <v>|</v>
          </cell>
          <cell r="D15" t="str">
            <v>2004-05</v>
          </cell>
          <cell r="E15" t="str">
            <v>|</v>
          </cell>
          <cell r="F15">
            <v>1175</v>
          </cell>
          <cell r="G15">
            <v>254</v>
          </cell>
          <cell r="H15">
            <v>656</v>
          </cell>
          <cell r="I15">
            <v>1105</v>
          </cell>
          <cell r="J15">
            <v>349</v>
          </cell>
          <cell r="K15">
            <v>620</v>
          </cell>
          <cell r="L15">
            <v>703</v>
          </cell>
          <cell r="M15">
            <v>743</v>
          </cell>
          <cell r="N15">
            <v>524</v>
          </cell>
          <cell r="O15">
            <v>792</v>
          </cell>
          <cell r="P15">
            <v>582</v>
          </cell>
          <cell r="Q15">
            <v>636</v>
          </cell>
          <cell r="R15" t="str">
            <v>|</v>
          </cell>
          <cell r="S15">
            <v>2085</v>
          </cell>
          <cell r="T15">
            <v>2074</v>
          </cell>
          <cell r="U15">
            <v>1970</v>
          </cell>
          <cell r="V15">
            <v>2010</v>
          </cell>
          <cell r="W15" t="str">
            <v>|</v>
          </cell>
          <cell r="X15">
            <v>8139</v>
          </cell>
          <cell r="Y15" t="str">
            <v>|</v>
          </cell>
        </row>
        <row r="16">
          <cell r="A16" t="str">
            <v>|</v>
          </cell>
          <cell r="C16" t="str">
            <v>|</v>
          </cell>
          <cell r="D16" t="str">
            <v>2003-04</v>
          </cell>
          <cell r="E16" t="str">
            <v>|</v>
          </cell>
          <cell r="F16">
            <v>671</v>
          </cell>
          <cell r="G16">
            <v>1508</v>
          </cell>
          <cell r="H16">
            <v>150</v>
          </cell>
          <cell r="I16">
            <v>904</v>
          </cell>
          <cell r="J16">
            <v>312</v>
          </cell>
          <cell r="K16">
            <v>604</v>
          </cell>
          <cell r="L16">
            <v>665</v>
          </cell>
          <cell r="M16">
            <v>760</v>
          </cell>
          <cell r="N16">
            <v>516</v>
          </cell>
          <cell r="O16">
            <v>805</v>
          </cell>
          <cell r="P16">
            <v>554</v>
          </cell>
          <cell r="Q16">
            <v>642</v>
          </cell>
          <cell r="R16" t="str">
            <v>|</v>
          </cell>
          <cell r="S16">
            <v>2329</v>
          </cell>
          <cell r="T16">
            <v>1820</v>
          </cell>
          <cell r="U16">
            <v>1941</v>
          </cell>
          <cell r="V16">
            <v>2001</v>
          </cell>
          <cell r="W16" t="str">
            <v>|</v>
          </cell>
          <cell r="X16">
            <v>8091</v>
          </cell>
          <cell r="Y16" t="str">
            <v>|</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row>
        <row r="18">
          <cell r="A18" t="str">
            <v>|</v>
          </cell>
          <cell r="B18" t="str">
            <v>HYDROCARBON</v>
          </cell>
          <cell r="C18" t="str">
            <v>|</v>
          </cell>
          <cell r="D18" t="str">
            <v>2004-05</v>
          </cell>
          <cell r="E18" t="str">
            <v>|</v>
          </cell>
          <cell r="F18">
            <v>1995</v>
          </cell>
          <cell r="G18">
            <v>1934</v>
          </cell>
          <cell r="H18">
            <v>2004</v>
          </cell>
          <cell r="I18">
            <v>1927</v>
          </cell>
          <cell r="J18">
            <v>2002</v>
          </cell>
          <cell r="K18">
            <v>2008</v>
          </cell>
          <cell r="L18">
            <v>2035</v>
          </cell>
          <cell r="M18">
            <v>2131</v>
          </cell>
          <cell r="N18">
            <v>2125</v>
          </cell>
          <cell r="O18">
            <v>1927</v>
          </cell>
          <cell r="P18">
            <v>2007</v>
          </cell>
          <cell r="Q18">
            <v>1965</v>
          </cell>
          <cell r="R18" t="str">
            <v>|</v>
          </cell>
          <cell r="S18">
            <v>5933</v>
          </cell>
          <cell r="T18">
            <v>5937</v>
          </cell>
          <cell r="U18">
            <v>6291</v>
          </cell>
          <cell r="V18">
            <v>5899</v>
          </cell>
          <cell r="W18" t="str">
            <v>|</v>
          </cell>
          <cell r="X18">
            <v>24060</v>
          </cell>
          <cell r="Y18" t="str">
            <v>|</v>
          </cell>
        </row>
        <row r="19">
          <cell r="A19" t="str">
            <v>|</v>
          </cell>
          <cell r="B19" t="str">
            <v>OILS</v>
          </cell>
          <cell r="C19" t="str">
            <v>|</v>
          </cell>
          <cell r="D19" t="str">
            <v>2003-04</v>
          </cell>
          <cell r="E19" t="str">
            <v>|</v>
          </cell>
          <cell r="F19">
            <v>1968</v>
          </cell>
          <cell r="G19">
            <v>1796</v>
          </cell>
          <cell r="H19">
            <v>1912</v>
          </cell>
          <cell r="I19">
            <v>1846</v>
          </cell>
          <cell r="J19">
            <v>1908</v>
          </cell>
          <cell r="K19">
            <v>1866</v>
          </cell>
          <cell r="L19">
            <v>2018</v>
          </cell>
          <cell r="M19">
            <v>1940</v>
          </cell>
          <cell r="N19">
            <v>1934</v>
          </cell>
          <cell r="O19">
            <v>1808</v>
          </cell>
          <cell r="P19">
            <v>1915</v>
          </cell>
          <cell r="Q19">
            <v>1875</v>
          </cell>
          <cell r="R19" t="str">
            <v>|</v>
          </cell>
          <cell r="S19">
            <v>5676</v>
          </cell>
          <cell r="T19">
            <v>5620</v>
          </cell>
          <cell r="U19">
            <v>5892</v>
          </cell>
          <cell r="V19">
            <v>5598</v>
          </cell>
          <cell r="W19" t="str">
            <v>|</v>
          </cell>
          <cell r="X19">
            <v>22786</v>
          </cell>
          <cell r="Y19" t="str">
            <v>|</v>
          </cell>
        </row>
        <row r="20">
          <cell r="A20" t="str">
            <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row>
        <row r="21">
          <cell r="A21" t="str">
            <v>|</v>
          </cell>
          <cell r="B21" t="str">
            <v>SPIRITS</v>
          </cell>
          <cell r="C21" t="str">
            <v>|</v>
          </cell>
          <cell r="D21" t="str">
            <v>2004-05</v>
          </cell>
          <cell r="E21" t="str">
            <v>|</v>
          </cell>
          <cell r="F21">
            <v>185</v>
          </cell>
          <cell r="G21">
            <v>181</v>
          </cell>
          <cell r="H21">
            <v>186</v>
          </cell>
          <cell r="I21">
            <v>181</v>
          </cell>
          <cell r="J21">
            <v>180</v>
          </cell>
          <cell r="K21">
            <v>185</v>
          </cell>
          <cell r="L21">
            <v>189</v>
          </cell>
          <cell r="M21">
            <v>290</v>
          </cell>
          <cell r="N21">
            <v>330</v>
          </cell>
          <cell r="O21">
            <v>205</v>
          </cell>
          <cell r="P21">
            <v>124</v>
          </cell>
          <cell r="Q21">
            <v>154</v>
          </cell>
          <cell r="R21" t="str">
            <v>|</v>
          </cell>
          <cell r="S21">
            <v>552</v>
          </cell>
          <cell r="T21">
            <v>546</v>
          </cell>
          <cell r="U21">
            <v>809</v>
          </cell>
          <cell r="V21">
            <v>483</v>
          </cell>
          <cell r="W21" t="str">
            <v>|</v>
          </cell>
          <cell r="X21">
            <v>2390</v>
          </cell>
          <cell r="Y21" t="str">
            <v>|</v>
          </cell>
        </row>
        <row r="22">
          <cell r="A22" t="str">
            <v>|</v>
          </cell>
          <cell r="C22" t="str">
            <v>|</v>
          </cell>
          <cell r="D22" t="str">
            <v>2003-04</v>
          </cell>
          <cell r="E22" t="str">
            <v>|</v>
          </cell>
          <cell r="F22">
            <v>191</v>
          </cell>
          <cell r="G22">
            <v>166</v>
          </cell>
          <cell r="H22">
            <v>177</v>
          </cell>
          <cell r="I22">
            <v>179</v>
          </cell>
          <cell r="J22">
            <v>181</v>
          </cell>
          <cell r="K22">
            <v>178</v>
          </cell>
          <cell r="L22">
            <v>190</v>
          </cell>
          <cell r="M22">
            <v>295</v>
          </cell>
          <cell r="N22">
            <v>324</v>
          </cell>
          <cell r="O22">
            <v>202</v>
          </cell>
          <cell r="P22">
            <v>118</v>
          </cell>
          <cell r="Q22">
            <v>161</v>
          </cell>
          <cell r="R22" t="str">
            <v>|</v>
          </cell>
          <cell r="S22">
            <v>534</v>
          </cell>
          <cell r="T22">
            <v>538</v>
          </cell>
          <cell r="U22">
            <v>809</v>
          </cell>
          <cell r="V22">
            <v>481</v>
          </cell>
          <cell r="W22" t="str">
            <v>|</v>
          </cell>
          <cell r="X22">
            <v>2362</v>
          </cell>
          <cell r="Y22" t="str">
            <v>|</v>
          </cell>
        </row>
        <row r="23">
          <cell r="A23" t="str">
            <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row>
        <row r="24">
          <cell r="A24" t="str">
            <v>|</v>
          </cell>
          <cell r="B24" t="str">
            <v>BEER</v>
          </cell>
          <cell r="C24" t="str">
            <v>|</v>
          </cell>
          <cell r="D24" t="str">
            <v>2004-05</v>
          </cell>
          <cell r="E24" t="str">
            <v>|</v>
          </cell>
          <cell r="F24">
            <v>286</v>
          </cell>
          <cell r="G24">
            <v>239</v>
          </cell>
          <cell r="H24">
            <v>277</v>
          </cell>
          <cell r="I24">
            <v>289</v>
          </cell>
          <cell r="J24">
            <v>249</v>
          </cell>
          <cell r="K24">
            <v>270</v>
          </cell>
          <cell r="L24">
            <v>260</v>
          </cell>
          <cell r="M24">
            <v>270</v>
          </cell>
          <cell r="N24">
            <v>287</v>
          </cell>
          <cell r="O24">
            <v>294</v>
          </cell>
          <cell r="P24">
            <v>173</v>
          </cell>
          <cell r="Q24">
            <v>211</v>
          </cell>
          <cell r="R24" t="str">
            <v>|</v>
          </cell>
          <cell r="S24">
            <v>802</v>
          </cell>
          <cell r="T24">
            <v>808</v>
          </cell>
          <cell r="U24">
            <v>817</v>
          </cell>
          <cell r="V24">
            <v>678</v>
          </cell>
          <cell r="W24" t="str">
            <v>|</v>
          </cell>
          <cell r="X24">
            <v>3105</v>
          </cell>
          <cell r="Y24" t="str">
            <v>|</v>
          </cell>
        </row>
        <row r="25">
          <cell r="A25" t="str">
            <v>|</v>
          </cell>
          <cell r="C25" t="str">
            <v>|</v>
          </cell>
          <cell r="D25" t="str">
            <v>2003-04</v>
          </cell>
          <cell r="E25" t="str">
            <v>|</v>
          </cell>
          <cell r="F25">
            <v>246</v>
          </cell>
          <cell r="G25">
            <v>262</v>
          </cell>
          <cell r="H25">
            <v>249</v>
          </cell>
          <cell r="I25">
            <v>258</v>
          </cell>
          <cell r="J25">
            <v>285</v>
          </cell>
          <cell r="K25">
            <v>272</v>
          </cell>
          <cell r="L25">
            <v>260</v>
          </cell>
          <cell r="M25">
            <v>268</v>
          </cell>
          <cell r="N25">
            <v>282</v>
          </cell>
          <cell r="O25">
            <v>288</v>
          </cell>
          <cell r="P25">
            <v>170</v>
          </cell>
          <cell r="Q25">
            <v>204</v>
          </cell>
          <cell r="R25" t="str">
            <v>|</v>
          </cell>
          <cell r="S25">
            <v>757</v>
          </cell>
          <cell r="T25">
            <v>815</v>
          </cell>
          <cell r="U25">
            <v>810</v>
          </cell>
          <cell r="V25">
            <v>662</v>
          </cell>
          <cell r="W25" t="str">
            <v>|</v>
          </cell>
          <cell r="X25">
            <v>3044</v>
          </cell>
          <cell r="Y25" t="str">
            <v>|</v>
          </cell>
        </row>
        <row r="26">
          <cell r="A26" t="str">
            <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row>
        <row r="27">
          <cell r="A27" t="str">
            <v>|</v>
          </cell>
          <cell r="B27" t="str">
            <v xml:space="preserve">WINES </v>
          </cell>
          <cell r="C27" t="str">
            <v>|</v>
          </cell>
          <cell r="D27" t="str">
            <v>2004-05</v>
          </cell>
          <cell r="E27" t="str">
            <v>|</v>
          </cell>
          <cell r="F27">
            <v>189</v>
          </cell>
          <cell r="G27">
            <v>169</v>
          </cell>
          <cell r="H27">
            <v>167</v>
          </cell>
          <cell r="I27">
            <v>179</v>
          </cell>
          <cell r="J27">
            <v>190</v>
          </cell>
          <cell r="K27">
            <v>161</v>
          </cell>
          <cell r="L27">
            <v>152</v>
          </cell>
          <cell r="M27">
            <v>194</v>
          </cell>
          <cell r="N27">
            <v>209</v>
          </cell>
          <cell r="O27">
            <v>163</v>
          </cell>
          <cell r="P27">
            <v>116</v>
          </cell>
          <cell r="Q27">
            <v>113</v>
          </cell>
          <cell r="R27" t="str">
            <v>|</v>
          </cell>
          <cell r="S27">
            <v>525</v>
          </cell>
          <cell r="T27">
            <v>530</v>
          </cell>
          <cell r="U27">
            <v>555</v>
          </cell>
          <cell r="V27">
            <v>392</v>
          </cell>
          <cell r="W27" t="str">
            <v>|</v>
          </cell>
          <cell r="X27">
            <v>2002</v>
          </cell>
          <cell r="Y27" t="str">
            <v>|</v>
          </cell>
        </row>
        <row r="28">
          <cell r="A28" t="str">
            <v>|</v>
          </cell>
          <cell r="C28" t="str">
            <v>|</v>
          </cell>
          <cell r="D28" t="str">
            <v>2003-04</v>
          </cell>
          <cell r="E28" t="str">
            <v>|</v>
          </cell>
          <cell r="F28">
            <v>178</v>
          </cell>
          <cell r="G28">
            <v>144</v>
          </cell>
          <cell r="H28">
            <v>158</v>
          </cell>
          <cell r="I28">
            <v>151</v>
          </cell>
          <cell r="J28">
            <v>162</v>
          </cell>
          <cell r="K28">
            <v>155</v>
          </cell>
          <cell r="L28">
            <v>169</v>
          </cell>
          <cell r="M28">
            <v>219</v>
          </cell>
          <cell r="N28">
            <v>228</v>
          </cell>
          <cell r="O28">
            <v>176</v>
          </cell>
          <cell r="P28">
            <v>127</v>
          </cell>
          <cell r="Q28">
            <v>139</v>
          </cell>
          <cell r="R28" t="str">
            <v>|</v>
          </cell>
          <cell r="S28">
            <v>480</v>
          </cell>
          <cell r="T28">
            <v>468</v>
          </cell>
          <cell r="U28">
            <v>616</v>
          </cell>
          <cell r="V28">
            <v>442</v>
          </cell>
          <cell r="W28" t="str">
            <v>|</v>
          </cell>
          <cell r="X28">
            <v>2006</v>
          </cell>
          <cell r="Y28" t="str">
            <v>|</v>
          </cell>
        </row>
        <row r="29">
          <cell r="A29" t="str">
            <v>|</v>
          </cell>
          <cell r="B29" t="str">
            <v>...................................</v>
          </cell>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row>
        <row r="30">
          <cell r="A30" t="str">
            <v>|</v>
          </cell>
          <cell r="B30" t="str">
            <v>CIDER</v>
          </cell>
          <cell r="C30" t="str">
            <v>|</v>
          </cell>
          <cell r="D30" t="str">
            <v>2004-05</v>
          </cell>
          <cell r="E30" t="str">
            <v>|</v>
          </cell>
          <cell r="F30">
            <v>13</v>
          </cell>
          <cell r="G30">
            <v>14</v>
          </cell>
          <cell r="H30">
            <v>13</v>
          </cell>
          <cell r="I30">
            <v>15</v>
          </cell>
          <cell r="J30">
            <v>13</v>
          </cell>
          <cell r="K30">
            <v>14</v>
          </cell>
          <cell r="L30">
            <v>14</v>
          </cell>
          <cell r="M30">
            <v>13</v>
          </cell>
          <cell r="N30">
            <v>14</v>
          </cell>
          <cell r="O30">
            <v>15</v>
          </cell>
          <cell r="P30">
            <v>8</v>
          </cell>
          <cell r="Q30">
            <v>9</v>
          </cell>
          <cell r="R30" t="str">
            <v>|</v>
          </cell>
          <cell r="S30">
            <v>40</v>
          </cell>
          <cell r="T30">
            <v>42</v>
          </cell>
          <cell r="U30">
            <v>41</v>
          </cell>
          <cell r="V30">
            <v>32</v>
          </cell>
          <cell r="W30" t="str">
            <v>|</v>
          </cell>
          <cell r="X30">
            <v>155</v>
          </cell>
          <cell r="Y30" t="str">
            <v>|</v>
          </cell>
        </row>
        <row r="31">
          <cell r="A31" t="str">
            <v>|</v>
          </cell>
          <cell r="C31" t="str">
            <v>|</v>
          </cell>
          <cell r="D31" t="str">
            <v>2003-04</v>
          </cell>
          <cell r="E31" t="str">
            <v>|</v>
          </cell>
          <cell r="F31">
            <v>13</v>
          </cell>
          <cell r="G31">
            <v>13</v>
          </cell>
          <cell r="H31">
            <v>11</v>
          </cell>
          <cell r="I31">
            <v>15</v>
          </cell>
          <cell r="J31">
            <v>14</v>
          </cell>
          <cell r="K31">
            <v>13</v>
          </cell>
          <cell r="L31">
            <v>14</v>
          </cell>
          <cell r="M31">
            <v>12</v>
          </cell>
          <cell r="N31">
            <v>13</v>
          </cell>
          <cell r="O31">
            <v>15</v>
          </cell>
          <cell r="P31">
            <v>9</v>
          </cell>
          <cell r="Q31">
            <v>11</v>
          </cell>
          <cell r="R31" t="str">
            <v>|</v>
          </cell>
          <cell r="S31">
            <v>37</v>
          </cell>
          <cell r="T31">
            <v>42</v>
          </cell>
          <cell r="U31">
            <v>39</v>
          </cell>
          <cell r="V31">
            <v>35</v>
          </cell>
          <cell r="W31" t="str">
            <v>|</v>
          </cell>
          <cell r="X31">
            <v>153</v>
          </cell>
          <cell r="Y31" t="str">
            <v>|</v>
          </cell>
        </row>
        <row r="32">
          <cell r="A32" t="str">
            <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row>
        <row r="33">
          <cell r="A33" t="str">
            <v>|</v>
          </cell>
          <cell r="B33" t="str">
            <v>BETTING</v>
          </cell>
          <cell r="C33" t="str">
            <v>|</v>
          </cell>
          <cell r="D33" t="str">
            <v>2004-05</v>
          </cell>
          <cell r="E33" t="str">
            <v>|</v>
          </cell>
          <cell r="F33">
            <v>129</v>
          </cell>
          <cell r="G33">
            <v>120</v>
          </cell>
          <cell r="H33">
            <v>112</v>
          </cell>
          <cell r="I33">
            <v>119</v>
          </cell>
          <cell r="J33">
            <v>143</v>
          </cell>
          <cell r="K33">
            <v>104</v>
          </cell>
          <cell r="L33">
            <v>106</v>
          </cell>
          <cell r="M33">
            <v>112</v>
          </cell>
          <cell r="N33">
            <v>83</v>
          </cell>
          <cell r="O33">
            <v>113</v>
          </cell>
          <cell r="P33">
            <v>103</v>
          </cell>
          <cell r="Q33">
            <v>90</v>
          </cell>
          <cell r="R33" t="str">
            <v>|</v>
          </cell>
          <cell r="S33">
            <v>361</v>
          </cell>
          <cell r="T33">
            <v>366</v>
          </cell>
          <cell r="U33">
            <v>301</v>
          </cell>
          <cell r="V33">
            <v>306</v>
          </cell>
          <cell r="W33" t="str">
            <v>|</v>
          </cell>
          <cell r="X33">
            <v>1334</v>
          </cell>
          <cell r="Y33" t="str">
            <v>|</v>
          </cell>
        </row>
        <row r="34">
          <cell r="A34" t="str">
            <v>|</v>
          </cell>
          <cell r="C34" t="str">
            <v>|</v>
          </cell>
          <cell r="D34" t="str">
            <v>2003-04</v>
          </cell>
          <cell r="E34" t="str">
            <v>|</v>
          </cell>
          <cell r="F34">
            <v>127</v>
          </cell>
          <cell r="G34">
            <v>105</v>
          </cell>
          <cell r="H34">
            <v>102</v>
          </cell>
          <cell r="I34">
            <v>134</v>
          </cell>
          <cell r="J34">
            <v>95</v>
          </cell>
          <cell r="K34">
            <v>111</v>
          </cell>
          <cell r="L34">
            <v>110</v>
          </cell>
          <cell r="M34">
            <v>122</v>
          </cell>
          <cell r="N34">
            <v>103</v>
          </cell>
          <cell r="O34">
            <v>124</v>
          </cell>
          <cell r="P34">
            <v>111</v>
          </cell>
          <cell r="Q34">
            <v>103</v>
          </cell>
          <cell r="R34" t="str">
            <v>|</v>
          </cell>
          <cell r="S34">
            <v>334</v>
          </cell>
          <cell r="T34">
            <v>340</v>
          </cell>
          <cell r="U34">
            <v>335</v>
          </cell>
          <cell r="V34">
            <v>338</v>
          </cell>
          <cell r="W34" t="str">
            <v>|</v>
          </cell>
          <cell r="X34">
            <v>1347</v>
          </cell>
          <cell r="Y34" t="str">
            <v>|</v>
          </cell>
        </row>
        <row r="35">
          <cell r="A35" t="str">
            <v>|</v>
          </cell>
          <cell r="B35" t="str">
            <v>...................................</v>
          </cell>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row>
        <row r="36">
          <cell r="A36" t="str">
            <v>|</v>
          </cell>
          <cell r="B36" t="str">
            <v>CUSTOMS</v>
          </cell>
          <cell r="C36" t="str">
            <v>|</v>
          </cell>
          <cell r="D36" t="str">
            <v>2004-05</v>
          </cell>
          <cell r="E36" t="str">
            <v>|</v>
          </cell>
          <cell r="F36">
            <v>162</v>
          </cell>
          <cell r="G36">
            <v>166</v>
          </cell>
          <cell r="H36">
            <v>163</v>
          </cell>
          <cell r="I36">
            <v>181</v>
          </cell>
          <cell r="J36">
            <v>174</v>
          </cell>
          <cell r="K36">
            <v>152</v>
          </cell>
          <cell r="L36">
            <v>158</v>
          </cell>
          <cell r="M36">
            <v>160</v>
          </cell>
          <cell r="N36">
            <v>148</v>
          </cell>
          <cell r="O36">
            <v>127</v>
          </cell>
          <cell r="P36">
            <v>142</v>
          </cell>
          <cell r="Q36">
            <v>133</v>
          </cell>
          <cell r="R36" t="str">
            <v>|</v>
          </cell>
          <cell r="S36">
            <v>491</v>
          </cell>
          <cell r="T36">
            <v>507</v>
          </cell>
          <cell r="U36">
            <v>466</v>
          </cell>
          <cell r="V36">
            <v>402</v>
          </cell>
          <cell r="W36" t="str">
            <v>|</v>
          </cell>
          <cell r="X36">
            <v>1866</v>
          </cell>
          <cell r="Y36" t="str">
            <v>|</v>
          </cell>
        </row>
        <row r="37">
          <cell r="A37" t="str">
            <v>|</v>
          </cell>
          <cell r="B37" t="str">
            <v>DUTIES #</v>
          </cell>
          <cell r="C37" t="str">
            <v>|</v>
          </cell>
          <cell r="D37" t="str">
            <v>2003-04</v>
          </cell>
          <cell r="E37" t="str">
            <v>|</v>
          </cell>
          <cell r="F37">
            <v>146</v>
          </cell>
          <cell r="G37">
            <v>152</v>
          </cell>
          <cell r="H37">
            <v>157</v>
          </cell>
          <cell r="I37">
            <v>154</v>
          </cell>
          <cell r="J37">
            <v>167</v>
          </cell>
          <cell r="K37">
            <v>164</v>
          </cell>
          <cell r="L37">
            <v>184</v>
          </cell>
          <cell r="M37">
            <v>193</v>
          </cell>
          <cell r="N37">
            <v>170</v>
          </cell>
          <cell r="O37">
            <v>155</v>
          </cell>
          <cell r="P37">
            <v>154</v>
          </cell>
          <cell r="Q37">
            <v>145</v>
          </cell>
          <cell r="R37" t="str">
            <v>|</v>
          </cell>
          <cell r="S37">
            <v>455</v>
          </cell>
          <cell r="T37">
            <v>485</v>
          </cell>
          <cell r="U37">
            <v>547</v>
          </cell>
          <cell r="V37">
            <v>454</v>
          </cell>
          <cell r="W37" t="str">
            <v>|</v>
          </cell>
          <cell r="X37">
            <v>1941</v>
          </cell>
          <cell r="Y37" t="str">
            <v>|</v>
          </cell>
        </row>
        <row r="38">
          <cell r="A38" t="str">
            <v>|</v>
          </cell>
          <cell r="B38" t="str">
            <v>...................................</v>
          </cell>
          <cell r="C38" t="str">
            <v>|</v>
          </cell>
          <cell r="D38" t="str">
            <v>...................................</v>
          </cell>
          <cell r="E38" t="str">
            <v>|</v>
          </cell>
          <cell r="F38" t="str">
            <v>...................................</v>
          </cell>
          <cell r="G38" t="str">
            <v>...................................</v>
          </cell>
          <cell r="H38" t="str">
            <v>...................................</v>
          </cell>
          <cell r="I38" t="str">
            <v>...................................</v>
          </cell>
          <cell r="J38" t="str">
            <v>...................................</v>
          </cell>
          <cell r="K38" t="str">
            <v>...................................</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row>
        <row r="39">
          <cell r="A39" t="str">
            <v>|</v>
          </cell>
          <cell r="B39" t="str">
            <v>APD</v>
          </cell>
          <cell r="C39" t="str">
            <v>|</v>
          </cell>
          <cell r="D39" t="str">
            <v>2004-05</v>
          </cell>
          <cell r="E39" t="str">
            <v>|</v>
          </cell>
          <cell r="F39">
            <v>64</v>
          </cell>
          <cell r="G39">
            <v>66</v>
          </cell>
          <cell r="H39">
            <v>72</v>
          </cell>
          <cell r="I39">
            <v>76</v>
          </cell>
          <cell r="J39">
            <v>89</v>
          </cell>
          <cell r="K39">
            <v>91</v>
          </cell>
          <cell r="L39">
            <v>92</v>
          </cell>
          <cell r="M39">
            <v>85</v>
          </cell>
          <cell r="N39">
            <v>67</v>
          </cell>
          <cell r="O39">
            <v>79</v>
          </cell>
          <cell r="P39">
            <v>64</v>
          </cell>
          <cell r="Q39">
            <v>61</v>
          </cell>
          <cell r="R39" t="str">
            <v>|</v>
          </cell>
          <cell r="S39">
            <v>202</v>
          </cell>
          <cell r="T39">
            <v>256</v>
          </cell>
          <cell r="U39">
            <v>244</v>
          </cell>
          <cell r="V39">
            <v>204</v>
          </cell>
          <cell r="W39" t="str">
            <v>|</v>
          </cell>
          <cell r="X39">
            <v>906</v>
          </cell>
          <cell r="Y39" t="str">
            <v>|</v>
          </cell>
        </row>
        <row r="40">
          <cell r="A40" t="str">
            <v>|</v>
          </cell>
          <cell r="C40" t="str">
            <v>|</v>
          </cell>
          <cell r="D40" t="str">
            <v>2003-04</v>
          </cell>
          <cell r="E40" t="str">
            <v>|</v>
          </cell>
          <cell r="F40">
            <v>56</v>
          </cell>
          <cell r="G40">
            <v>57</v>
          </cell>
          <cell r="H40">
            <v>62</v>
          </cell>
          <cell r="I40">
            <v>74</v>
          </cell>
          <cell r="J40">
            <v>76</v>
          </cell>
          <cell r="K40">
            <v>82</v>
          </cell>
          <cell r="L40">
            <v>73</v>
          </cell>
          <cell r="M40">
            <v>70</v>
          </cell>
          <cell r="N40">
            <v>57</v>
          </cell>
          <cell r="O40">
            <v>69</v>
          </cell>
          <cell r="P40">
            <v>55</v>
          </cell>
          <cell r="Q40">
            <v>59</v>
          </cell>
          <cell r="R40" t="str">
            <v>|</v>
          </cell>
          <cell r="S40">
            <v>175</v>
          </cell>
          <cell r="T40">
            <v>232</v>
          </cell>
          <cell r="U40">
            <v>200</v>
          </cell>
          <cell r="V40">
            <v>183</v>
          </cell>
          <cell r="W40" t="str">
            <v>|</v>
          </cell>
          <cell r="X40">
            <v>790</v>
          </cell>
          <cell r="Y40" t="str">
            <v>|</v>
          </cell>
        </row>
        <row r="41">
          <cell r="A41" t="str">
            <v>|</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row>
        <row r="42">
          <cell r="A42" t="str">
            <v>|</v>
          </cell>
          <cell r="B42" t="str">
            <v>IPT</v>
          </cell>
          <cell r="C42" t="str">
            <v>|</v>
          </cell>
          <cell r="D42" t="str">
            <v>2004-05</v>
          </cell>
          <cell r="E42" t="str">
            <v>|</v>
          </cell>
          <cell r="F42">
            <v>88</v>
          </cell>
          <cell r="G42">
            <v>480</v>
          </cell>
          <cell r="H42">
            <v>5</v>
          </cell>
          <cell r="I42">
            <v>99</v>
          </cell>
          <cell r="J42">
            <v>523</v>
          </cell>
          <cell r="K42">
            <v>5</v>
          </cell>
          <cell r="L42">
            <v>46</v>
          </cell>
          <cell r="M42">
            <v>570</v>
          </cell>
          <cell r="N42">
            <v>5</v>
          </cell>
          <cell r="O42">
            <v>63</v>
          </cell>
          <cell r="P42">
            <v>535</v>
          </cell>
          <cell r="Q42">
            <v>5</v>
          </cell>
          <cell r="R42" t="str">
            <v>|</v>
          </cell>
          <cell r="S42">
            <v>573</v>
          </cell>
          <cell r="T42">
            <v>627</v>
          </cell>
          <cell r="U42">
            <v>621</v>
          </cell>
          <cell r="V42">
            <v>603</v>
          </cell>
          <cell r="W42" t="str">
            <v>|</v>
          </cell>
          <cell r="X42">
            <v>2424</v>
          </cell>
          <cell r="Y42" t="str">
            <v>|</v>
          </cell>
        </row>
        <row r="43">
          <cell r="A43" t="str">
            <v>|</v>
          </cell>
          <cell r="C43" t="str">
            <v>|</v>
          </cell>
          <cell r="D43" t="str">
            <v>2003-04</v>
          </cell>
          <cell r="E43" t="str">
            <v>|</v>
          </cell>
          <cell r="F43">
            <v>36</v>
          </cell>
          <cell r="G43">
            <v>512</v>
          </cell>
          <cell r="H43">
            <v>3</v>
          </cell>
          <cell r="I43">
            <v>52</v>
          </cell>
          <cell r="J43">
            <v>546</v>
          </cell>
          <cell r="K43">
            <v>3</v>
          </cell>
          <cell r="L43">
            <v>31</v>
          </cell>
          <cell r="M43">
            <v>549</v>
          </cell>
          <cell r="N43">
            <v>5</v>
          </cell>
          <cell r="O43">
            <v>71</v>
          </cell>
          <cell r="P43">
            <v>485</v>
          </cell>
          <cell r="Q43">
            <v>5</v>
          </cell>
          <cell r="R43" t="str">
            <v>|</v>
          </cell>
          <cell r="S43">
            <v>551</v>
          </cell>
          <cell r="T43">
            <v>601</v>
          </cell>
          <cell r="U43">
            <v>585</v>
          </cell>
          <cell r="V43">
            <v>561</v>
          </cell>
          <cell r="W43" t="str">
            <v>|</v>
          </cell>
          <cell r="X43">
            <v>2298</v>
          </cell>
          <cell r="Y43" t="str">
            <v>|</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row>
        <row r="45">
          <cell r="A45" t="str">
            <v>|</v>
          </cell>
          <cell r="B45" t="str">
            <v>LANDFILL</v>
          </cell>
          <cell r="C45" t="str">
            <v>|</v>
          </cell>
          <cell r="D45" t="str">
            <v>2004-05</v>
          </cell>
          <cell r="E45" t="str">
            <v>|</v>
          </cell>
          <cell r="F45">
            <v>77</v>
          </cell>
          <cell r="G45">
            <v>32</v>
          </cell>
          <cell r="H45">
            <v>46</v>
          </cell>
          <cell r="I45">
            <v>87</v>
          </cell>
          <cell r="J45">
            <v>44</v>
          </cell>
          <cell r="K45">
            <v>43</v>
          </cell>
          <cell r="L45">
            <v>73</v>
          </cell>
          <cell r="M45">
            <v>36</v>
          </cell>
          <cell r="N45">
            <v>42</v>
          </cell>
          <cell r="O45">
            <v>70</v>
          </cell>
          <cell r="P45">
            <v>38</v>
          </cell>
          <cell r="Q45">
            <v>42</v>
          </cell>
          <cell r="R45" t="str">
            <v>|</v>
          </cell>
          <cell r="S45">
            <v>155</v>
          </cell>
          <cell r="T45">
            <v>174</v>
          </cell>
          <cell r="U45">
            <v>151</v>
          </cell>
          <cell r="V45">
            <v>150</v>
          </cell>
          <cell r="W45" t="str">
            <v>|</v>
          </cell>
          <cell r="X45">
            <v>630</v>
          </cell>
          <cell r="Y45" t="str">
            <v>|</v>
          </cell>
        </row>
        <row r="46">
          <cell r="A46" t="str">
            <v>|</v>
          </cell>
          <cell r="C46" t="str">
            <v>|</v>
          </cell>
          <cell r="D46" t="str">
            <v>2003-04</v>
          </cell>
          <cell r="E46" t="str">
            <v>|</v>
          </cell>
          <cell r="F46">
            <v>62</v>
          </cell>
          <cell r="G46">
            <v>30</v>
          </cell>
          <cell r="H46">
            <v>34</v>
          </cell>
          <cell r="I46">
            <v>80</v>
          </cell>
          <cell r="J46">
            <v>44</v>
          </cell>
          <cell r="K46">
            <v>47</v>
          </cell>
          <cell r="L46">
            <v>79</v>
          </cell>
          <cell r="M46">
            <v>38</v>
          </cell>
          <cell r="N46">
            <v>45</v>
          </cell>
          <cell r="O46">
            <v>74</v>
          </cell>
          <cell r="P46">
            <v>41</v>
          </cell>
          <cell r="Q46">
            <v>40</v>
          </cell>
          <cell r="R46" t="str">
            <v>|</v>
          </cell>
          <cell r="S46">
            <v>126</v>
          </cell>
          <cell r="T46">
            <v>171</v>
          </cell>
          <cell r="U46">
            <v>162</v>
          </cell>
          <cell r="V46">
            <v>155</v>
          </cell>
          <cell r="W46" t="str">
            <v>|</v>
          </cell>
          <cell r="X46">
            <v>614</v>
          </cell>
          <cell r="Y46" t="str">
            <v>|</v>
          </cell>
        </row>
        <row r="47">
          <cell r="A47" t="str">
            <v>|</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row>
        <row r="48">
          <cell r="A48" t="str">
            <v>|</v>
          </cell>
          <cell r="B48" t="str">
            <v>CCL</v>
          </cell>
          <cell r="C48" t="str">
            <v>|</v>
          </cell>
          <cell r="D48" t="str">
            <v>2004-05</v>
          </cell>
          <cell r="E48" t="str">
            <v>|</v>
          </cell>
          <cell r="F48">
            <v>3</v>
          </cell>
          <cell r="G48">
            <v>204</v>
          </cell>
          <cell r="H48">
            <v>18</v>
          </cell>
          <cell r="I48">
            <v>5</v>
          </cell>
          <cell r="J48">
            <v>172</v>
          </cell>
          <cell r="K48">
            <v>12</v>
          </cell>
          <cell r="L48">
            <v>16</v>
          </cell>
          <cell r="M48">
            <v>147</v>
          </cell>
          <cell r="N48">
            <v>16</v>
          </cell>
          <cell r="O48">
            <v>15</v>
          </cell>
          <cell r="P48">
            <v>174</v>
          </cell>
          <cell r="Q48">
            <v>11</v>
          </cell>
          <cell r="R48" t="str">
            <v>|</v>
          </cell>
          <cell r="S48">
            <v>225</v>
          </cell>
          <cell r="T48">
            <v>189</v>
          </cell>
          <cell r="U48">
            <v>179</v>
          </cell>
          <cell r="V48">
            <v>200</v>
          </cell>
          <cell r="W48" t="str">
            <v>|</v>
          </cell>
          <cell r="X48">
            <v>793</v>
          </cell>
          <cell r="Y48" t="str">
            <v>|</v>
          </cell>
        </row>
        <row r="49">
          <cell r="A49" t="str">
            <v>|</v>
          </cell>
          <cell r="C49" t="str">
            <v>|</v>
          </cell>
          <cell r="D49" t="str">
            <v>2003-04</v>
          </cell>
          <cell r="E49" t="str">
            <v>|</v>
          </cell>
          <cell r="F49">
            <v>21</v>
          </cell>
          <cell r="G49">
            <v>200</v>
          </cell>
          <cell r="H49">
            <v>15</v>
          </cell>
          <cell r="I49">
            <v>28</v>
          </cell>
          <cell r="J49">
            <v>165</v>
          </cell>
          <cell r="K49">
            <v>11</v>
          </cell>
          <cell r="L49">
            <v>9</v>
          </cell>
          <cell r="M49">
            <v>149</v>
          </cell>
          <cell r="N49">
            <v>3</v>
          </cell>
          <cell r="O49">
            <v>27</v>
          </cell>
          <cell r="P49">
            <v>182</v>
          </cell>
          <cell r="Q49">
            <v>21</v>
          </cell>
          <cell r="R49" t="str">
            <v>|</v>
          </cell>
          <cell r="S49">
            <v>236</v>
          </cell>
          <cell r="T49">
            <v>204</v>
          </cell>
          <cell r="U49">
            <v>161</v>
          </cell>
          <cell r="V49">
            <v>230</v>
          </cell>
          <cell r="W49" t="str">
            <v>|</v>
          </cell>
          <cell r="X49">
            <v>831</v>
          </cell>
          <cell r="Y49" t="str">
            <v>|</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row>
        <row r="51">
          <cell r="A51" t="str">
            <v>|</v>
          </cell>
          <cell r="B51" t="str">
            <v>AGGREGATES</v>
          </cell>
          <cell r="C51" t="str">
            <v>|</v>
          </cell>
          <cell r="D51" t="str">
            <v>2004-05</v>
          </cell>
          <cell r="E51" t="str">
            <v>|</v>
          </cell>
          <cell r="F51">
            <v>42</v>
          </cell>
          <cell r="G51">
            <v>22</v>
          </cell>
          <cell r="H51">
            <v>17</v>
          </cell>
          <cell r="I51">
            <v>48</v>
          </cell>
          <cell r="J51">
            <v>33</v>
          </cell>
          <cell r="K51">
            <v>18</v>
          </cell>
          <cell r="L51">
            <v>42</v>
          </cell>
          <cell r="M51">
            <v>18</v>
          </cell>
          <cell r="N51">
            <v>17</v>
          </cell>
          <cell r="O51">
            <v>41</v>
          </cell>
          <cell r="P51">
            <v>17</v>
          </cell>
          <cell r="Q51">
            <v>13</v>
          </cell>
          <cell r="R51" t="str">
            <v>|</v>
          </cell>
          <cell r="S51">
            <v>81</v>
          </cell>
          <cell r="T51">
            <v>99</v>
          </cell>
          <cell r="U51">
            <v>77</v>
          </cell>
          <cell r="V51">
            <v>71</v>
          </cell>
          <cell r="W51" t="str">
            <v>|</v>
          </cell>
          <cell r="X51">
            <v>328</v>
          </cell>
          <cell r="Y51" t="str">
            <v>|</v>
          </cell>
        </row>
        <row r="52">
          <cell r="A52" t="str">
            <v>|</v>
          </cell>
          <cell r="C52" t="str">
            <v>|</v>
          </cell>
          <cell r="D52" t="str">
            <v>2003-04</v>
          </cell>
          <cell r="E52" t="str">
            <v>|</v>
          </cell>
          <cell r="F52">
            <v>40</v>
          </cell>
          <cell r="G52">
            <v>34</v>
          </cell>
          <cell r="H52">
            <v>6</v>
          </cell>
          <cell r="I52">
            <v>50</v>
          </cell>
          <cell r="J52">
            <v>22</v>
          </cell>
          <cell r="K52">
            <v>18</v>
          </cell>
          <cell r="L52">
            <v>47</v>
          </cell>
          <cell r="M52">
            <v>23</v>
          </cell>
          <cell r="N52">
            <v>18</v>
          </cell>
          <cell r="O52">
            <v>47</v>
          </cell>
          <cell r="P52">
            <v>27</v>
          </cell>
          <cell r="Q52">
            <v>14</v>
          </cell>
          <cell r="R52" t="str">
            <v>|</v>
          </cell>
          <cell r="S52">
            <v>80</v>
          </cell>
          <cell r="T52">
            <v>90</v>
          </cell>
          <cell r="U52">
            <v>88</v>
          </cell>
          <cell r="V52">
            <v>88</v>
          </cell>
          <cell r="W52" t="str">
            <v>|</v>
          </cell>
          <cell r="X52">
            <v>346</v>
          </cell>
          <cell r="Y52" t="str">
            <v>|</v>
          </cell>
        </row>
        <row r="53">
          <cell r="A53" t="str">
            <v>|</v>
          </cell>
          <cell r="B53" t="str">
            <v>-----------------------------------</v>
          </cell>
          <cell r="C53" t="str">
            <v>|</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row>
        <row r="54">
          <cell r="A54" t="str">
            <v>|</v>
          </cell>
          <cell r="B54" t="str">
            <v xml:space="preserve">MISCELL. </v>
          </cell>
          <cell r="C54" t="str">
            <v>|</v>
          </cell>
          <cell r="D54" t="str">
            <v>2004-05</v>
          </cell>
          <cell r="E54" t="str">
            <v>|</v>
          </cell>
          <cell r="F54">
            <v>0</v>
          </cell>
          <cell r="G54">
            <v>0</v>
          </cell>
          <cell r="H54">
            <v>0</v>
          </cell>
          <cell r="I54">
            <v>0</v>
          </cell>
          <cell r="J54">
            <v>1</v>
          </cell>
          <cell r="K54">
            <v>0</v>
          </cell>
          <cell r="L54">
            <v>0</v>
          </cell>
          <cell r="M54">
            <v>0</v>
          </cell>
          <cell r="N54">
            <v>0</v>
          </cell>
          <cell r="O54">
            <v>0</v>
          </cell>
          <cell r="P54">
            <v>0</v>
          </cell>
          <cell r="Q54">
            <v>0</v>
          </cell>
          <cell r="R54" t="str">
            <v>|</v>
          </cell>
          <cell r="S54">
            <v>0</v>
          </cell>
          <cell r="T54">
            <v>1</v>
          </cell>
          <cell r="U54">
            <v>0</v>
          </cell>
          <cell r="V54">
            <v>0</v>
          </cell>
          <cell r="W54" t="str">
            <v>|</v>
          </cell>
          <cell r="X54">
            <v>1</v>
          </cell>
          <cell r="Y54" t="str">
            <v>|</v>
          </cell>
        </row>
        <row r="55">
          <cell r="A55" t="str">
            <v>|</v>
          </cell>
          <cell r="C55" t="str">
            <v>|</v>
          </cell>
          <cell r="D55" t="str">
            <v>2003-04</v>
          </cell>
          <cell r="E55" t="str">
            <v>|</v>
          </cell>
          <cell r="F55">
            <v>294</v>
          </cell>
          <cell r="G55">
            <v>-295</v>
          </cell>
          <cell r="H55">
            <v>-2</v>
          </cell>
          <cell r="I55">
            <v>0</v>
          </cell>
          <cell r="J55">
            <v>0</v>
          </cell>
          <cell r="K55">
            <v>1</v>
          </cell>
          <cell r="L55">
            <v>0</v>
          </cell>
          <cell r="M55">
            <v>-5</v>
          </cell>
          <cell r="N55">
            <v>1</v>
          </cell>
          <cell r="O55">
            <v>0</v>
          </cell>
          <cell r="P55">
            <v>0</v>
          </cell>
          <cell r="Q55">
            <v>-2</v>
          </cell>
          <cell r="R55" t="str">
            <v>|</v>
          </cell>
          <cell r="S55">
            <v>-3</v>
          </cell>
          <cell r="T55">
            <v>1</v>
          </cell>
          <cell r="U55">
            <v>-4</v>
          </cell>
          <cell r="V55">
            <v>-2</v>
          </cell>
          <cell r="W55" t="str">
            <v>|</v>
          </cell>
          <cell r="X55">
            <v>-8</v>
          </cell>
          <cell r="Y55" t="str">
            <v>|</v>
          </cell>
        </row>
        <row r="56">
          <cell r="A56" t="str">
            <v>|</v>
          </cell>
          <cell r="B56" t="str">
            <v>-----------------------------------</v>
          </cell>
          <cell r="C56" t="str">
            <v>|</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row>
        <row r="57">
          <cell r="A57" t="str">
            <v>|</v>
          </cell>
          <cell r="C57" t="str">
            <v>|</v>
          </cell>
          <cell r="E57" t="str">
            <v>|</v>
          </cell>
          <cell r="R57" t="str">
            <v>|</v>
          </cell>
          <cell r="W57" t="str">
            <v>|</v>
          </cell>
          <cell r="Y57" t="str">
            <v>|</v>
          </cell>
        </row>
        <row r="58">
          <cell r="A58" t="str">
            <v>|</v>
          </cell>
          <cell r="B58" t="str">
            <v>Consolidated</v>
          </cell>
          <cell r="C58" t="str">
            <v>|</v>
          </cell>
          <cell r="D58" t="str">
            <v>2004-05</v>
          </cell>
          <cell r="E58" t="str">
            <v>|</v>
          </cell>
          <cell r="F58">
            <v>12443</v>
          </cell>
          <cell r="G58">
            <v>9546</v>
          </cell>
          <cell r="H58">
            <v>8098</v>
          </cell>
          <cell r="I58">
            <v>11743</v>
          </cell>
          <cell r="J58">
            <v>10390</v>
          </cell>
          <cell r="K58">
            <v>7906</v>
          </cell>
          <cell r="L58">
            <v>11284</v>
          </cell>
          <cell r="M58">
            <v>11063</v>
          </cell>
          <cell r="N58">
            <v>9135</v>
          </cell>
          <cell r="O58">
            <v>11268</v>
          </cell>
          <cell r="P58">
            <v>10752</v>
          </cell>
          <cell r="Q58">
            <v>7592</v>
          </cell>
          <cell r="R58" t="str">
            <v>|</v>
          </cell>
          <cell r="S58">
            <v>30087</v>
          </cell>
          <cell r="T58">
            <v>30039</v>
          </cell>
          <cell r="U58">
            <v>31482</v>
          </cell>
          <cell r="V58">
            <v>29612</v>
          </cell>
          <cell r="W58" t="str">
            <v>|</v>
          </cell>
          <cell r="X58">
            <v>121220</v>
          </cell>
          <cell r="Y58" t="str">
            <v>|</v>
          </cell>
        </row>
        <row r="59">
          <cell r="A59" t="str">
            <v>|</v>
          </cell>
          <cell r="B59" t="str">
            <v>Fund TOTALS</v>
          </cell>
          <cell r="C59" t="str">
            <v>|</v>
          </cell>
          <cell r="D59" t="str">
            <v>2003-04</v>
          </cell>
          <cell r="E59" t="str">
            <v>|</v>
          </cell>
          <cell r="F59">
            <v>10879</v>
          </cell>
          <cell r="G59">
            <v>10100</v>
          </cell>
          <cell r="H59">
            <v>7317</v>
          </cell>
          <cell r="I59">
            <v>11002</v>
          </cell>
          <cell r="J59">
            <v>9794</v>
          </cell>
          <cell r="K59">
            <v>7676</v>
          </cell>
          <cell r="L59">
            <v>11033</v>
          </cell>
          <cell r="M59">
            <v>10315</v>
          </cell>
          <cell r="N59">
            <v>9003</v>
          </cell>
          <cell r="O59">
            <v>11329</v>
          </cell>
          <cell r="P59">
            <v>10290</v>
          </cell>
          <cell r="Q59">
            <v>6922</v>
          </cell>
          <cell r="R59" t="str">
            <v>|</v>
          </cell>
          <cell r="S59">
            <v>28296</v>
          </cell>
          <cell r="T59">
            <v>28472</v>
          </cell>
          <cell r="U59">
            <v>30351</v>
          </cell>
          <cell r="V59">
            <v>28541</v>
          </cell>
          <cell r="W59" t="str">
            <v>|</v>
          </cell>
          <cell r="X59">
            <v>115660</v>
          </cell>
          <cell r="Y59" t="str">
            <v>|</v>
          </cell>
        </row>
        <row r="60">
          <cell r="A60" t="str">
            <v>|</v>
          </cell>
          <cell r="B60" t="str">
            <v>-----------------------------------</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row>
        <row r="61">
          <cell r="A61" t="str">
            <v>|</v>
          </cell>
          <cell r="B61" t="str">
            <v>ACCRUED VAT</v>
          </cell>
          <cell r="C61" t="str">
            <v>|</v>
          </cell>
          <cell r="D61" t="str">
            <v>2004-05</v>
          </cell>
          <cell r="E61" t="str">
            <v>|</v>
          </cell>
          <cell r="F61">
            <v>5820</v>
          </cell>
          <cell r="G61">
            <v>6007</v>
          </cell>
          <cell r="H61">
            <v>5961</v>
          </cell>
          <cell r="I61">
            <v>5950</v>
          </cell>
          <cell r="J61">
            <v>5972</v>
          </cell>
          <cell r="K61">
            <v>6320</v>
          </cell>
          <cell r="L61">
            <v>6309</v>
          </cell>
          <cell r="M61">
            <v>6434</v>
          </cell>
          <cell r="N61">
            <v>6061</v>
          </cell>
          <cell r="O61">
            <v>6364</v>
          </cell>
          <cell r="P61">
            <v>6085</v>
          </cell>
          <cell r="Q61">
            <v>6199</v>
          </cell>
          <cell r="R61" t="str">
            <v>|</v>
          </cell>
          <cell r="S61">
            <v>17788</v>
          </cell>
          <cell r="T61">
            <v>18242</v>
          </cell>
          <cell r="U61">
            <v>18804</v>
          </cell>
          <cell r="V61">
            <v>18648</v>
          </cell>
          <cell r="W61" t="str">
            <v>|</v>
          </cell>
          <cell r="X61">
            <v>73482</v>
          </cell>
          <cell r="Y61" t="str">
            <v>|</v>
          </cell>
        </row>
        <row r="62">
          <cell r="A62" t="str">
            <v>|</v>
          </cell>
          <cell r="C62" t="str">
            <v>|</v>
          </cell>
          <cell r="D62" t="str">
            <v>2003-04</v>
          </cell>
          <cell r="E62" t="str">
            <v>|</v>
          </cell>
          <cell r="F62">
            <v>5592</v>
          </cell>
          <cell r="G62">
            <v>5726</v>
          </cell>
          <cell r="H62">
            <v>5682</v>
          </cell>
          <cell r="I62">
            <v>5717</v>
          </cell>
          <cell r="J62">
            <v>5672</v>
          </cell>
          <cell r="K62">
            <v>6057</v>
          </cell>
          <cell r="L62">
            <v>6151</v>
          </cell>
          <cell r="M62">
            <v>6371</v>
          </cell>
          <cell r="N62">
            <v>5772</v>
          </cell>
          <cell r="O62">
            <v>5961</v>
          </cell>
          <cell r="P62">
            <v>5735</v>
          </cell>
          <cell r="Q62">
            <v>6021</v>
          </cell>
          <cell r="R62" t="str">
            <v>|</v>
          </cell>
          <cell r="S62">
            <v>17000</v>
          </cell>
          <cell r="T62">
            <v>17446</v>
          </cell>
          <cell r="U62">
            <v>18294</v>
          </cell>
          <cell r="V62">
            <v>17717</v>
          </cell>
          <cell r="W62" t="str">
            <v>|</v>
          </cell>
          <cell r="X62">
            <v>70457</v>
          </cell>
          <cell r="Y62" t="str">
            <v>|</v>
          </cell>
        </row>
        <row r="63">
          <cell r="A63" t="str">
            <v>|</v>
          </cell>
          <cell r="B63" t="str">
            <v>...................................</v>
          </cell>
          <cell r="C63" t="str">
            <v>|</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row>
        <row r="64">
          <cell r="A64" t="str">
            <v>|</v>
          </cell>
          <cell r="B64" t="str">
            <v xml:space="preserve">ACCRUED </v>
          </cell>
          <cell r="C64" t="str">
            <v>|</v>
          </cell>
          <cell r="D64" t="str">
            <v>2004-05</v>
          </cell>
          <cell r="E64" t="str">
            <v>|</v>
          </cell>
          <cell r="F64">
            <v>671.36939684575532</v>
          </cell>
          <cell r="G64">
            <v>670.08260550180103</v>
          </cell>
          <cell r="H64">
            <v>668.79828050792253</v>
          </cell>
          <cell r="I64">
            <v>685.67286368307407</v>
          </cell>
          <cell r="J64">
            <v>684.35865736101493</v>
          </cell>
          <cell r="K64">
            <v>683.04696993440632</v>
          </cell>
          <cell r="L64">
            <v>681.73779657536522</v>
          </cell>
          <cell r="M64">
            <v>681.16968174488579</v>
          </cell>
          <cell r="N64">
            <v>680.60204034343167</v>
          </cell>
          <cell r="O64">
            <v>680.03487197647883</v>
          </cell>
          <cell r="P64">
            <v>679.46817624983169</v>
          </cell>
          <cell r="Q64">
            <v>678.90195276962345</v>
          </cell>
          <cell r="R64" t="str">
            <v>|</v>
          </cell>
          <cell r="S64">
            <v>2010.2502828554789</v>
          </cell>
          <cell r="T64">
            <v>2053.0784909784952</v>
          </cell>
          <cell r="U64">
            <v>2043.5095186636827</v>
          </cell>
          <cell r="V64">
            <v>2038.405000995934</v>
          </cell>
          <cell r="W64" t="str">
            <v>|</v>
          </cell>
          <cell r="X64">
            <v>8145.2432934935905</v>
          </cell>
          <cell r="Y64" t="str">
            <v>|</v>
          </cell>
        </row>
        <row r="65">
          <cell r="A65" t="str">
            <v>|</v>
          </cell>
          <cell r="B65" t="str">
            <v>TOBACCO</v>
          </cell>
          <cell r="C65" t="str">
            <v>|</v>
          </cell>
          <cell r="D65" t="str">
            <v>2003-04</v>
          </cell>
          <cell r="E65" t="str">
            <v>|</v>
          </cell>
          <cell r="F65">
            <v>665.38400187737125</v>
          </cell>
          <cell r="G65">
            <v>665.32855321054819</v>
          </cell>
          <cell r="H65">
            <v>665.27310916444719</v>
          </cell>
          <cell r="I65">
            <v>680.45115437569916</v>
          </cell>
          <cell r="J65">
            <v>680.39445011283465</v>
          </cell>
          <cell r="K65">
            <v>680.33775057532523</v>
          </cell>
          <cell r="L65">
            <v>680.28105576277721</v>
          </cell>
          <cell r="M65">
            <v>678.9771837392318</v>
          </cell>
          <cell r="N65">
            <v>677.67581080373168</v>
          </cell>
          <cell r="O65">
            <v>676.37693216635773</v>
          </cell>
          <cell r="P65">
            <v>675.08054304637221</v>
          </cell>
          <cell r="Q65">
            <v>672.65865927603443</v>
          </cell>
          <cell r="R65" t="str">
            <v>|</v>
          </cell>
          <cell r="S65">
            <v>1995.9856642523669</v>
          </cell>
          <cell r="T65">
            <v>2041.1833550638589</v>
          </cell>
          <cell r="U65">
            <v>2036.9340503057406</v>
          </cell>
          <cell r="V65">
            <v>2024.1161344887646</v>
          </cell>
          <cell r="W65" t="str">
            <v>|</v>
          </cell>
          <cell r="X65">
            <v>8098.2192041107301</v>
          </cell>
          <cell r="Y65" t="str">
            <v>|</v>
          </cell>
        </row>
        <row r="66">
          <cell r="A66" t="str">
            <v>|</v>
          </cell>
          <cell r="B66" t="str">
            <v>...................................</v>
          </cell>
          <cell r="C66" t="str">
            <v>|</v>
          </cell>
          <cell r="D66" t="str">
            <v>...................................</v>
          </cell>
          <cell r="E66" t="str">
            <v>|</v>
          </cell>
          <cell r="F66" t="str">
            <v>...................................</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row>
        <row r="67">
          <cell r="A67" t="str">
            <v>|</v>
          </cell>
          <cell r="B67" t="str">
            <v>ACCRUED IPT</v>
          </cell>
          <cell r="C67" t="str">
            <v>|</v>
          </cell>
          <cell r="D67" t="str">
            <v>2004-05</v>
          </cell>
          <cell r="E67" t="str">
            <v>|</v>
          </cell>
          <cell r="F67">
            <v>209</v>
          </cell>
          <cell r="G67">
            <v>209</v>
          </cell>
          <cell r="H67">
            <v>209</v>
          </cell>
          <cell r="I67">
            <v>207</v>
          </cell>
          <cell r="J67">
            <v>207</v>
          </cell>
          <cell r="K67">
            <v>207</v>
          </cell>
          <cell r="L67">
            <v>201</v>
          </cell>
          <cell r="M67">
            <v>201</v>
          </cell>
          <cell r="N67">
            <v>201</v>
          </cell>
          <cell r="O67">
            <v>201</v>
          </cell>
          <cell r="P67">
            <v>201</v>
          </cell>
          <cell r="Q67">
            <v>199.96080000000006</v>
          </cell>
          <cell r="R67" t="str">
            <v>|</v>
          </cell>
          <cell r="S67">
            <v>627</v>
          </cell>
          <cell r="T67">
            <v>621</v>
          </cell>
          <cell r="U67">
            <v>603</v>
          </cell>
          <cell r="V67">
            <v>601.96080000000006</v>
          </cell>
          <cell r="W67" t="str">
            <v>|</v>
          </cell>
          <cell r="X67">
            <v>2452.9607999999998</v>
          </cell>
          <cell r="Y67" t="str">
            <v>|</v>
          </cell>
        </row>
        <row r="68">
          <cell r="A68" t="str">
            <v>|</v>
          </cell>
          <cell r="C68" t="str">
            <v>|</v>
          </cell>
          <cell r="D68" t="str">
            <v>2003-04</v>
          </cell>
          <cell r="E68" t="str">
            <v>|</v>
          </cell>
          <cell r="F68">
            <v>200</v>
          </cell>
          <cell r="G68">
            <v>200</v>
          </cell>
          <cell r="H68">
            <v>201</v>
          </cell>
          <cell r="I68">
            <v>195</v>
          </cell>
          <cell r="J68">
            <v>195</v>
          </cell>
          <cell r="K68">
            <v>195</v>
          </cell>
          <cell r="L68">
            <v>187</v>
          </cell>
          <cell r="M68">
            <v>187</v>
          </cell>
          <cell r="N68">
            <v>187</v>
          </cell>
          <cell r="O68">
            <v>191</v>
          </cell>
          <cell r="P68">
            <v>191</v>
          </cell>
          <cell r="Q68">
            <v>191</v>
          </cell>
          <cell r="R68" t="str">
            <v>|</v>
          </cell>
          <cell r="S68">
            <v>601</v>
          </cell>
          <cell r="T68">
            <v>585</v>
          </cell>
          <cell r="U68">
            <v>561</v>
          </cell>
          <cell r="V68">
            <v>573</v>
          </cell>
          <cell r="W68" t="str">
            <v>|</v>
          </cell>
          <cell r="X68">
            <v>2320</v>
          </cell>
          <cell r="Y68" t="str">
            <v>|</v>
          </cell>
        </row>
        <row r="69">
          <cell r="A69" t="str">
            <v>|</v>
          </cell>
          <cell r="B69" t="str">
            <v>...................................</v>
          </cell>
          <cell r="C69" t="str">
            <v>|</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row>
        <row r="70">
          <cell r="A70" t="str">
            <v>|</v>
          </cell>
          <cell r="B70" t="str">
            <v xml:space="preserve">ACCRUED </v>
          </cell>
          <cell r="C70" t="str">
            <v>|</v>
          </cell>
          <cell r="D70" t="str">
            <v>2004-05</v>
          </cell>
          <cell r="E70" t="str">
            <v>|</v>
          </cell>
          <cell r="F70">
            <v>58</v>
          </cell>
          <cell r="G70">
            <v>58</v>
          </cell>
          <cell r="H70">
            <v>58</v>
          </cell>
          <cell r="I70">
            <v>50</v>
          </cell>
          <cell r="J70">
            <v>50</v>
          </cell>
          <cell r="K70">
            <v>51</v>
          </cell>
          <cell r="L70">
            <v>50</v>
          </cell>
          <cell r="M70">
            <v>50</v>
          </cell>
          <cell r="N70">
            <v>50</v>
          </cell>
          <cell r="O70">
            <v>60</v>
          </cell>
          <cell r="P70">
            <v>60</v>
          </cell>
          <cell r="Q70">
            <v>58.6995</v>
          </cell>
          <cell r="R70" t="str">
            <v>|</v>
          </cell>
          <cell r="S70">
            <v>174</v>
          </cell>
          <cell r="T70">
            <v>151</v>
          </cell>
          <cell r="U70">
            <v>150</v>
          </cell>
          <cell r="V70">
            <v>178.6995</v>
          </cell>
          <cell r="W70" t="str">
            <v>|</v>
          </cell>
          <cell r="X70">
            <v>653.69949999999994</v>
          </cell>
          <cell r="Y70" t="str">
            <v>|</v>
          </cell>
        </row>
        <row r="71">
          <cell r="A71" t="str">
            <v>|</v>
          </cell>
          <cell r="B71" t="str">
            <v>LANDFILL</v>
          </cell>
          <cell r="C71" t="str">
            <v>|</v>
          </cell>
          <cell r="D71" t="str">
            <v>2003-04</v>
          </cell>
          <cell r="E71" t="str">
            <v>|</v>
          </cell>
          <cell r="F71">
            <v>57</v>
          </cell>
          <cell r="G71">
            <v>57</v>
          </cell>
          <cell r="H71">
            <v>57</v>
          </cell>
          <cell r="I71">
            <v>54</v>
          </cell>
          <cell r="J71">
            <v>54</v>
          </cell>
          <cell r="K71">
            <v>54</v>
          </cell>
          <cell r="L71">
            <v>52</v>
          </cell>
          <cell r="M71">
            <v>52</v>
          </cell>
          <cell r="N71">
            <v>51</v>
          </cell>
          <cell r="O71">
            <v>52</v>
          </cell>
          <cell r="P71">
            <v>52</v>
          </cell>
          <cell r="Q71">
            <v>51</v>
          </cell>
          <cell r="R71" t="str">
            <v>|</v>
          </cell>
          <cell r="S71">
            <v>171</v>
          </cell>
          <cell r="T71">
            <v>162</v>
          </cell>
          <cell r="U71">
            <v>155</v>
          </cell>
          <cell r="V71">
            <v>155</v>
          </cell>
          <cell r="W71" t="str">
            <v>|</v>
          </cell>
          <cell r="X71">
            <v>643</v>
          </cell>
          <cell r="Y71" t="str">
            <v>|</v>
          </cell>
        </row>
        <row r="72">
          <cell r="A72" t="str">
            <v>|</v>
          </cell>
          <cell r="B72" t="str">
            <v>-----------------------------------</v>
          </cell>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3">
          <cell r="A73" t="str">
            <v>|</v>
          </cell>
          <cell r="B73" t="str">
            <v xml:space="preserve">ACCRUED </v>
          </cell>
          <cell r="C73" t="str">
            <v>|</v>
          </cell>
          <cell r="D73" t="str">
            <v>2004-05</v>
          </cell>
          <cell r="E73" t="str">
            <v>|</v>
          </cell>
          <cell r="F73">
            <v>62</v>
          </cell>
          <cell r="G73">
            <v>62</v>
          </cell>
          <cell r="H73">
            <v>62</v>
          </cell>
          <cell r="I73">
            <v>62</v>
          </cell>
          <cell r="J73">
            <v>62</v>
          </cell>
          <cell r="K73">
            <v>62</v>
          </cell>
          <cell r="L73">
            <v>71</v>
          </cell>
          <cell r="M73">
            <v>71</v>
          </cell>
          <cell r="N73">
            <v>71</v>
          </cell>
          <cell r="O73">
            <v>73</v>
          </cell>
          <cell r="P73">
            <v>73</v>
          </cell>
          <cell r="Q73">
            <v>73</v>
          </cell>
          <cell r="R73" t="str">
            <v>|</v>
          </cell>
          <cell r="S73">
            <v>186</v>
          </cell>
          <cell r="T73">
            <v>186</v>
          </cell>
          <cell r="U73">
            <v>213</v>
          </cell>
          <cell r="V73">
            <v>219</v>
          </cell>
          <cell r="W73" t="str">
            <v>|</v>
          </cell>
          <cell r="X73">
            <v>804</v>
          </cell>
          <cell r="Y73" t="str">
            <v>|</v>
          </cell>
        </row>
        <row r="74">
          <cell r="A74" t="str">
            <v>|</v>
          </cell>
          <cell r="B74" t="str">
            <v>CCL</v>
          </cell>
          <cell r="C74" t="str">
            <v>|</v>
          </cell>
          <cell r="D74" t="str">
            <v>2003-04</v>
          </cell>
          <cell r="E74" t="str">
            <v>|</v>
          </cell>
          <cell r="F74">
            <v>63</v>
          </cell>
          <cell r="G74">
            <v>63</v>
          </cell>
          <cell r="H74">
            <v>63</v>
          </cell>
          <cell r="I74">
            <v>62</v>
          </cell>
          <cell r="J74">
            <v>62</v>
          </cell>
          <cell r="K74">
            <v>62</v>
          </cell>
          <cell r="L74">
            <v>76</v>
          </cell>
          <cell r="M74">
            <v>76</v>
          </cell>
          <cell r="N74">
            <v>76</v>
          </cell>
          <cell r="O74">
            <v>71</v>
          </cell>
          <cell r="P74">
            <v>71</v>
          </cell>
          <cell r="Q74">
            <v>71</v>
          </cell>
          <cell r="R74" t="str">
            <v>|</v>
          </cell>
          <cell r="S74">
            <v>189</v>
          </cell>
          <cell r="T74">
            <v>186</v>
          </cell>
          <cell r="U74">
            <v>228</v>
          </cell>
          <cell r="V74">
            <v>213</v>
          </cell>
          <cell r="W74" t="str">
            <v>|</v>
          </cell>
          <cell r="X74">
            <v>816</v>
          </cell>
          <cell r="Y74" t="str">
            <v>|</v>
          </cell>
        </row>
        <row r="75">
          <cell r="A75" t="str">
            <v>|</v>
          </cell>
          <cell r="B75" t="str">
            <v>-----------------------------------</v>
          </cell>
          <cell r="C75" t="str">
            <v>|</v>
          </cell>
          <cell r="D75" t="str">
            <v>-----------------------------------</v>
          </cell>
          <cell r="E75" t="str">
            <v>|</v>
          </cell>
          <cell r="F75" t="str">
            <v>-----------------------------------</v>
          </cell>
          <cell r="G75" t="str">
            <v>-----------------------------------</v>
          </cell>
          <cell r="H75" t="str">
            <v>-----------------------------------</v>
          </cell>
          <cell r="I75" t="str">
            <v>-----------------------------------</v>
          </cell>
          <cell r="J75" t="str">
            <v>-----------------------------------</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row>
        <row r="76">
          <cell r="A76" t="str">
            <v>|</v>
          </cell>
          <cell r="B76" t="str">
            <v>ACCRUED</v>
          </cell>
          <cell r="C76" t="str">
            <v>|</v>
          </cell>
          <cell r="D76" t="str">
            <v>2004-05</v>
          </cell>
          <cell r="E76" t="str">
            <v>|</v>
          </cell>
          <cell r="F76">
            <v>33</v>
          </cell>
          <cell r="G76">
            <v>33</v>
          </cell>
          <cell r="H76">
            <v>33</v>
          </cell>
          <cell r="I76">
            <v>26</v>
          </cell>
          <cell r="J76">
            <v>26</v>
          </cell>
          <cell r="K76">
            <v>25</v>
          </cell>
          <cell r="L76">
            <v>24</v>
          </cell>
          <cell r="M76">
            <v>24</v>
          </cell>
          <cell r="N76">
            <v>23</v>
          </cell>
          <cell r="O76">
            <v>27</v>
          </cell>
          <cell r="P76">
            <v>27</v>
          </cell>
          <cell r="Q76">
            <v>26.397600000000011</v>
          </cell>
          <cell r="R76" t="str">
            <v>|</v>
          </cell>
          <cell r="S76">
            <v>99</v>
          </cell>
          <cell r="T76">
            <v>77</v>
          </cell>
          <cell r="U76">
            <v>71</v>
          </cell>
          <cell r="V76">
            <v>80.397600000000011</v>
          </cell>
          <cell r="W76" t="str">
            <v>|</v>
          </cell>
          <cell r="X76">
            <v>327.39760000000001</v>
          </cell>
          <cell r="Y76" t="str">
            <v>|</v>
          </cell>
        </row>
        <row r="77">
          <cell r="A77" t="str">
            <v>|</v>
          </cell>
          <cell r="B77" t="str">
            <v>AGGREGATES</v>
          </cell>
          <cell r="C77" t="str">
            <v>|</v>
          </cell>
          <cell r="D77" t="str">
            <v>2003-04</v>
          </cell>
          <cell r="E77" t="str">
            <v>|</v>
          </cell>
          <cell r="F77">
            <v>30</v>
          </cell>
          <cell r="G77">
            <v>30</v>
          </cell>
          <cell r="H77">
            <v>30</v>
          </cell>
          <cell r="I77">
            <v>29</v>
          </cell>
          <cell r="J77">
            <v>29</v>
          </cell>
          <cell r="K77">
            <v>31</v>
          </cell>
          <cell r="L77">
            <v>29</v>
          </cell>
          <cell r="M77">
            <v>29</v>
          </cell>
          <cell r="N77">
            <v>30</v>
          </cell>
          <cell r="O77">
            <v>27</v>
          </cell>
          <cell r="P77">
            <v>27</v>
          </cell>
          <cell r="Q77">
            <v>27</v>
          </cell>
          <cell r="R77" t="str">
            <v>|</v>
          </cell>
          <cell r="S77">
            <v>90</v>
          </cell>
          <cell r="T77">
            <v>89</v>
          </cell>
          <cell r="U77">
            <v>88</v>
          </cell>
          <cell r="V77">
            <v>81</v>
          </cell>
          <cell r="W77" t="str">
            <v>|</v>
          </cell>
          <cell r="X77">
            <v>348</v>
          </cell>
          <cell r="Y77" t="str">
            <v>|</v>
          </cell>
        </row>
        <row r="78">
          <cell r="A78" t="str">
            <v>|</v>
          </cell>
          <cell r="B78" t="str">
            <v>-----------------------------------</v>
          </cell>
          <cell r="C78" t="str">
            <v>|</v>
          </cell>
          <cell r="D78" t="str">
            <v>-----------------------------------</v>
          </cell>
          <cell r="E78" t="str">
            <v>|</v>
          </cell>
          <cell r="F78" t="str">
            <v>-----------------------------------</v>
          </cell>
          <cell r="G78" t="str">
            <v>-----------------------------------</v>
          </cell>
          <cell r="H78" t="str">
            <v>-----------------------------------</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row>
        <row r="79">
          <cell r="B79" t="str">
            <v>** = Actuals</v>
          </cell>
          <cell r="D79" t="str">
            <v>OT/FC</v>
          </cell>
          <cell r="E79" t="str">
            <v>=</v>
          </cell>
          <cell r="F79" t="str">
            <v>Outturn/ forecast</v>
          </cell>
          <cell r="H79" t="str">
            <v># Including former agricultural levies</v>
          </cell>
        </row>
        <row r="82">
          <cell r="B82" t="str">
            <v>TABLE F1</v>
          </cell>
          <cell r="D82" t="str">
            <v>£ million</v>
          </cell>
          <cell r="H82" t="str">
            <v>PROPORTIONATE MONTHLY VARIATION FROM PREVIOUS YEAR</v>
          </cell>
        </row>
        <row r="83">
          <cell r="B83" t="str">
            <v>------------</v>
          </cell>
        </row>
        <row r="84">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cell r="V84">
            <v>0</v>
          </cell>
        </row>
        <row r="85">
          <cell r="A85" t="str">
            <v>|</v>
          </cell>
          <cell r="B85" t="str">
            <v>Revenue source</v>
          </cell>
          <cell r="C85" t="str">
            <v>|</v>
          </cell>
          <cell r="E85" t="str">
            <v>|</v>
          </cell>
          <cell r="F85" t="str">
            <v>April</v>
          </cell>
          <cell r="G85" t="str">
            <v>May</v>
          </cell>
          <cell r="H85" t="str">
            <v>June</v>
          </cell>
          <cell r="I85" t="str">
            <v>July</v>
          </cell>
          <cell r="J85" t="str">
            <v>August</v>
          </cell>
          <cell r="K85" t="str">
            <v>September</v>
          </cell>
          <cell r="L85" t="str">
            <v>October</v>
          </cell>
          <cell r="M85" t="str">
            <v>November</v>
          </cell>
          <cell r="N85" t="str">
            <v>December</v>
          </cell>
          <cell r="O85" t="str">
            <v>January</v>
          </cell>
          <cell r="P85" t="str">
            <v>February</v>
          </cell>
          <cell r="Q85" t="str">
            <v>March</v>
          </cell>
          <cell r="R85" t="str">
            <v>|</v>
          </cell>
          <cell r="S85" t="str">
            <v>Q1</v>
          </cell>
          <cell r="T85" t="str">
            <v>Q2</v>
          </cell>
          <cell r="U85" t="str">
            <v>Q3</v>
          </cell>
          <cell r="V85" t="str">
            <v>Q4</v>
          </cell>
          <cell r="W85" t="str">
            <v>|</v>
          </cell>
          <cell r="X85" t="str">
            <v>Year</v>
          </cell>
          <cell r="Y85" t="str">
            <v>|</v>
          </cell>
        </row>
        <row r="86">
          <cell r="A86" t="str">
            <v>|</v>
          </cell>
          <cell r="B86" t="str">
            <v>-----------------------------------</v>
          </cell>
          <cell r="C86" t="str">
            <v>|</v>
          </cell>
          <cell r="D86" t="str">
            <v>-----------------------------------</v>
          </cell>
          <cell r="E86" t="str">
            <v>|</v>
          </cell>
          <cell r="F86" t="str">
            <v>-----------------------------------</v>
          </cell>
          <cell r="G86" t="str">
            <v>-----------------------------------</v>
          </cell>
          <cell r="H86" t="str">
            <v>-----------------------------------</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row>
        <row r="87">
          <cell r="A87" t="str">
            <v>|</v>
          </cell>
          <cell r="B87" t="str">
            <v>IMPORT VAT</v>
          </cell>
          <cell r="C87" t="str">
            <v>|</v>
          </cell>
          <cell r="D87" t="str">
            <v>Variation</v>
          </cell>
          <cell r="E87" t="str">
            <v>|</v>
          </cell>
          <cell r="F87">
            <v>0.16455696202531644</v>
          </cell>
          <cell r="G87">
            <v>6.2307692307692307E-2</v>
          </cell>
          <cell r="H87">
            <v>-9.3823299452697427E-3</v>
          </cell>
          <cell r="I87">
            <v>2.8685258964143426E-2</v>
          </cell>
          <cell r="J87">
            <v>3.4664657121326298E-2</v>
          </cell>
          <cell r="K87">
            <v>5.9101654846335699E-2</v>
          </cell>
          <cell r="L87">
            <v>-7.3119777158774379E-2</v>
          </cell>
          <cell r="M87">
            <v>-7.2022160664819951E-2</v>
          </cell>
          <cell r="N87">
            <v>-7.326007326007326E-4</v>
          </cell>
          <cell r="O87">
            <v>-2.0164301717699777E-2</v>
          </cell>
          <cell r="P87">
            <v>-4.1666666666666664E-2</v>
          </cell>
          <cell r="Q87">
            <v>1.5847860538827259E-3</v>
          </cell>
          <cell r="R87" t="str">
            <v>|</v>
          </cell>
          <cell r="S87">
            <v>7.2079104865990118E-2</v>
          </cell>
          <cell r="T87">
            <v>4.0768631524279411E-2</v>
          </cell>
          <cell r="U87">
            <v>-4.9469964664310952E-2</v>
          </cell>
          <cell r="V87">
            <v>-2.0660115898211137E-2</v>
          </cell>
          <cell r="W87" t="str">
            <v>|</v>
          </cell>
          <cell r="X87">
            <v>8.9263263766658288E-3</v>
          </cell>
          <cell r="Y87" t="str">
            <v>|</v>
          </cell>
        </row>
        <row r="88">
          <cell r="A88" t="str">
            <v>|</v>
          </cell>
          <cell r="C88" t="str">
            <v>|</v>
          </cell>
          <cell r="E88" t="str">
            <v>|</v>
          </cell>
          <cell r="R88" t="str">
            <v>|</v>
          </cell>
          <cell r="W88" t="str">
            <v>|</v>
          </cell>
          <cell r="Y88" t="str">
            <v>|</v>
          </cell>
        </row>
        <row r="89">
          <cell r="A89" t="str">
            <v>|</v>
          </cell>
          <cell r="B89" t="str">
            <v>...................................</v>
          </cell>
          <cell r="C89" t="str">
            <v>|</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row>
        <row r="90">
          <cell r="A90" t="str">
            <v>|</v>
          </cell>
          <cell r="B90" t="str">
            <v>HOME VAT</v>
          </cell>
          <cell r="C90" t="str">
            <v>|</v>
          </cell>
          <cell r="D90" t="str">
            <v>Variation</v>
          </cell>
          <cell r="E90" t="str">
            <v>|</v>
          </cell>
          <cell r="F90">
            <v>0.17912324829320878</v>
          </cell>
          <cell r="G90">
            <v>4.0816326530612242E-2</v>
          </cell>
          <cell r="H90">
            <v>3.0292942743009321E-2</v>
          </cell>
          <cell r="I90">
            <v>5.4792167639986261E-2</v>
          </cell>
          <cell r="J90">
            <v>8.1291759465478841E-2</v>
          </cell>
          <cell r="K90">
            <v>-1.040943789035392E-3</v>
          </cell>
          <cell r="L90">
            <v>5.5497564370215725E-2</v>
          </cell>
          <cell r="M90">
            <v>0.16894761680037754</v>
          </cell>
          <cell r="N90">
            <v>-8.8855039350088857E-3</v>
          </cell>
          <cell r="O90">
            <v>-1.256322401696851E-2</v>
          </cell>
          <cell r="P90">
            <v>7.7201447527141129E-2</v>
          </cell>
          <cell r="Q90">
            <v>0.2862238074008025</v>
          </cell>
          <cell r="R90" t="str">
            <v>|</v>
          </cell>
          <cell r="S90">
            <v>9.900677912659625E-2</v>
          </cell>
          <cell r="T90">
            <v>5.1614370168258296E-2</v>
          </cell>
          <cell r="U90">
            <v>7.1813285457809697E-2</v>
          </cell>
          <cell r="V90">
            <v>7.1107447924471753E-2</v>
          </cell>
          <cell r="W90" t="str">
            <v>|</v>
          </cell>
          <cell r="X90">
            <v>7.3112453199375371E-2</v>
          </cell>
          <cell r="Y90" t="str">
            <v>|</v>
          </cell>
        </row>
        <row r="91">
          <cell r="A91" t="str">
            <v>|</v>
          </cell>
          <cell r="C91" t="str">
            <v>|</v>
          </cell>
          <cell r="E91" t="str">
            <v>|</v>
          </cell>
          <cell r="R91" t="str">
            <v>|</v>
          </cell>
          <cell r="W91" t="str">
            <v>|</v>
          </cell>
          <cell r="Y91" t="str">
            <v>|</v>
          </cell>
        </row>
        <row r="92">
          <cell r="A92" t="str">
            <v>|</v>
          </cell>
          <cell r="B92" t="str">
            <v>...................................</v>
          </cell>
          <cell r="C92" t="str">
            <v>|</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row>
        <row r="93">
          <cell r="A93" t="str">
            <v>|</v>
          </cell>
          <cell r="B93" t="str">
            <v xml:space="preserve">TOTAL VAT </v>
          </cell>
          <cell r="C93" t="str">
            <v>|</v>
          </cell>
          <cell r="D93" t="str">
            <v>Variation</v>
          </cell>
          <cell r="E93" t="str">
            <v>|</v>
          </cell>
          <cell r="F93">
            <v>0.17642752562225475</v>
          </cell>
          <cell r="G93">
            <v>4.597488921713442E-2</v>
          </cell>
          <cell r="H93">
            <v>1.844501517627831E-2</v>
          </cell>
          <cell r="I93">
            <v>5.0162498233714853E-2</v>
          </cell>
          <cell r="J93">
            <v>7.0654976792160915E-2</v>
          </cell>
          <cell r="K93">
            <v>1.7345218019754277E-2</v>
          </cell>
          <cell r="L93">
            <v>2.9788418708240536E-2</v>
          </cell>
          <cell r="M93">
            <v>0.10770855332629356</v>
          </cell>
          <cell r="N93">
            <v>-6.7873303167420816E-3</v>
          </cell>
          <cell r="O93">
            <v>-1.3926084627745045E-2</v>
          </cell>
          <cell r="P93">
            <v>5.1561021759697255E-2</v>
          </cell>
          <cell r="Q93">
            <v>0.18373751783166906</v>
          </cell>
          <cell r="R93" t="str">
            <v>|</v>
          </cell>
          <cell r="S93">
            <v>9.2746082642628111E-2</v>
          </cell>
          <cell r="T93">
            <v>4.9163977706072164E-2</v>
          </cell>
          <cell r="U93">
            <v>4.3478260869565216E-2</v>
          </cell>
          <cell r="V93">
            <v>5.0072191741264802E-2</v>
          </cell>
          <cell r="W93" t="str">
            <v>|</v>
          </cell>
          <cell r="X93">
            <v>5.832693783576362E-2</v>
          </cell>
          <cell r="Y93" t="str">
            <v>|</v>
          </cell>
        </row>
        <row r="94">
          <cell r="A94" t="str">
            <v>|</v>
          </cell>
          <cell r="C94" t="str">
            <v>|</v>
          </cell>
          <cell r="E94" t="str">
            <v>|</v>
          </cell>
          <cell r="R94" t="str">
            <v>|</v>
          </cell>
          <cell r="W94" t="str">
            <v>|</v>
          </cell>
          <cell r="Y94" t="str">
            <v>|</v>
          </cell>
        </row>
        <row r="95">
          <cell r="A95" t="str">
            <v>|</v>
          </cell>
          <cell r="B95" t="str">
            <v>...................................</v>
          </cell>
          <cell r="C95" t="str">
            <v>|</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row>
        <row r="96">
          <cell r="A96" t="str">
            <v>|</v>
          </cell>
          <cell r="B96" t="str">
            <v>TOBACCO</v>
          </cell>
          <cell r="C96" t="str">
            <v>|</v>
          </cell>
          <cell r="D96" t="str">
            <v>Variation</v>
          </cell>
          <cell r="E96" t="str">
            <v>|</v>
          </cell>
          <cell r="F96">
            <v>0.75111773472429211</v>
          </cell>
          <cell r="G96">
            <v>-0.83156498673740054</v>
          </cell>
          <cell r="H96">
            <v>3.3733333333333335</v>
          </cell>
          <cell r="I96">
            <v>0.22234513274336284</v>
          </cell>
          <cell r="J96">
            <v>0.11858974358974358</v>
          </cell>
          <cell r="K96">
            <v>2.6490066225165563E-2</v>
          </cell>
          <cell r="L96">
            <v>5.7142857142857141E-2</v>
          </cell>
          <cell r="M96">
            <v>-2.2368421052631579E-2</v>
          </cell>
          <cell r="N96">
            <v>1.5503875968992248E-2</v>
          </cell>
          <cell r="O96">
            <v>-1.6149068322981366E-2</v>
          </cell>
          <cell r="P96">
            <v>5.0541516245487361E-2</v>
          </cell>
          <cell r="Q96">
            <v>-9.3457943925233638E-3</v>
          </cell>
          <cell r="R96" t="str">
            <v>|</v>
          </cell>
          <cell r="S96">
            <v>-0.10476599398883642</v>
          </cell>
          <cell r="T96">
            <v>0.13956043956043956</v>
          </cell>
          <cell r="U96">
            <v>1.4940752189592994E-2</v>
          </cell>
          <cell r="V96">
            <v>4.4977511244377807E-3</v>
          </cell>
          <cell r="W96" t="str">
            <v>|</v>
          </cell>
          <cell r="X96">
            <v>5.9325176121616608E-3</v>
          </cell>
          <cell r="Y96" t="str">
            <v>|</v>
          </cell>
        </row>
        <row r="97">
          <cell r="A97" t="str">
            <v>|</v>
          </cell>
          <cell r="C97" t="str">
            <v>|</v>
          </cell>
          <cell r="E97" t="str">
            <v>|</v>
          </cell>
          <cell r="R97" t="str">
            <v>|</v>
          </cell>
          <cell r="W97" t="str">
            <v>|</v>
          </cell>
          <cell r="Y97" t="str">
            <v>|</v>
          </cell>
        </row>
        <row r="98">
          <cell r="A98" t="str">
            <v>|</v>
          </cell>
          <cell r="B98" t="str">
            <v>...................................</v>
          </cell>
          <cell r="C98" t="str">
            <v>|</v>
          </cell>
          <cell r="D98" t="str">
            <v>...................................</v>
          </cell>
          <cell r="E98" t="str">
            <v>|</v>
          </cell>
          <cell r="F98" t="str">
            <v>...................................</v>
          </cell>
          <cell r="G98" t="str">
            <v>...................................</v>
          </cell>
          <cell r="H98" t="str">
            <v>...................................</v>
          </cell>
          <cell r="I98" t="str">
            <v>...................................</v>
          </cell>
          <cell r="J98" t="str">
            <v>...................................</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row>
        <row r="99">
          <cell r="A99" t="str">
            <v>|</v>
          </cell>
          <cell r="B99" t="str">
            <v>HYDROCARBON</v>
          </cell>
          <cell r="C99" t="str">
            <v>|</v>
          </cell>
          <cell r="D99" t="str">
            <v>Variation</v>
          </cell>
          <cell r="E99" t="str">
            <v>|</v>
          </cell>
          <cell r="F99">
            <v>1.3719512195121951E-2</v>
          </cell>
          <cell r="G99">
            <v>7.6837416481069037E-2</v>
          </cell>
          <cell r="H99">
            <v>4.8117154811715482E-2</v>
          </cell>
          <cell r="I99">
            <v>4.3878656554712896E-2</v>
          </cell>
          <cell r="J99">
            <v>4.9266247379454925E-2</v>
          </cell>
          <cell r="K99">
            <v>7.6098606645230438E-2</v>
          </cell>
          <cell r="L99">
            <v>8.4241823587710603E-3</v>
          </cell>
          <cell r="M99">
            <v>9.8453608247422678E-2</v>
          </cell>
          <cell r="N99">
            <v>9.8759048603929686E-2</v>
          </cell>
          <cell r="O99">
            <v>6.5818584070796465E-2</v>
          </cell>
          <cell r="P99">
            <v>4.804177545691906E-2</v>
          </cell>
          <cell r="Q99">
            <v>4.8000000000000001E-2</v>
          </cell>
          <cell r="R99" t="str">
            <v>|</v>
          </cell>
          <cell r="S99">
            <v>4.5278365045806908E-2</v>
          </cell>
          <cell r="T99">
            <v>5.6405693950177936E-2</v>
          </cell>
          <cell r="U99">
            <v>6.771894093686355E-2</v>
          </cell>
          <cell r="V99">
            <v>5.3769203286888174E-2</v>
          </cell>
          <cell r="W99" t="str">
            <v>|</v>
          </cell>
          <cell r="X99">
            <v>5.5911524620380938E-2</v>
          </cell>
          <cell r="Y99" t="str">
            <v>|</v>
          </cell>
        </row>
        <row r="100">
          <cell r="A100" t="str">
            <v>|</v>
          </cell>
          <cell r="B100" t="str">
            <v>OILS</v>
          </cell>
          <cell r="C100" t="str">
            <v>|</v>
          </cell>
          <cell r="E100" t="str">
            <v>|</v>
          </cell>
          <cell r="R100" t="str">
            <v>|</v>
          </cell>
          <cell r="W100" t="str">
            <v>|</v>
          </cell>
          <cell r="Y100" t="str">
            <v>|</v>
          </cell>
        </row>
        <row r="101">
          <cell r="A101" t="str">
            <v>|</v>
          </cell>
          <cell r="B101" t="str">
            <v>...................................</v>
          </cell>
          <cell r="C101" t="str">
            <v>|</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row>
        <row r="102">
          <cell r="A102" t="str">
            <v>|</v>
          </cell>
          <cell r="B102" t="str">
            <v>SPIRITS</v>
          </cell>
          <cell r="C102" t="str">
            <v>|</v>
          </cell>
          <cell r="D102" t="str">
            <v>Variation</v>
          </cell>
          <cell r="E102" t="str">
            <v>|</v>
          </cell>
          <cell r="F102">
            <v>-3.1413612565445025E-2</v>
          </cell>
          <cell r="G102">
            <v>9.036144578313253E-2</v>
          </cell>
          <cell r="H102">
            <v>5.0847457627118647E-2</v>
          </cell>
          <cell r="I102">
            <v>1.11731843575419E-2</v>
          </cell>
          <cell r="J102">
            <v>-5.5248618784530384E-3</v>
          </cell>
          <cell r="K102">
            <v>3.9325842696629212E-2</v>
          </cell>
          <cell r="L102">
            <v>-5.263157894736842E-3</v>
          </cell>
          <cell r="M102">
            <v>-1.6949152542372881E-2</v>
          </cell>
          <cell r="N102">
            <v>1.8518518518518517E-2</v>
          </cell>
          <cell r="O102">
            <v>1.4851485148514851E-2</v>
          </cell>
          <cell r="P102">
            <v>5.0847457627118647E-2</v>
          </cell>
          <cell r="Q102">
            <v>-4.3478260869565216E-2</v>
          </cell>
          <cell r="R102" t="str">
            <v>|</v>
          </cell>
          <cell r="S102">
            <v>3.3707865168539325E-2</v>
          </cell>
          <cell r="T102">
            <v>1.4869888475836431E-2</v>
          </cell>
          <cell r="U102">
            <v>0</v>
          </cell>
          <cell r="V102">
            <v>4.1580041580041582E-3</v>
          </cell>
          <cell r="W102" t="str">
            <v>|</v>
          </cell>
          <cell r="X102">
            <v>1.1854360711261643E-2</v>
          </cell>
          <cell r="Y102" t="str">
            <v>|</v>
          </cell>
        </row>
        <row r="103">
          <cell r="A103" t="str">
            <v>|</v>
          </cell>
          <cell r="C103" t="str">
            <v>|</v>
          </cell>
          <cell r="E103" t="str">
            <v>|</v>
          </cell>
          <cell r="R103" t="str">
            <v>|</v>
          </cell>
          <cell r="W103" t="str">
            <v>|</v>
          </cell>
          <cell r="Y103" t="str">
            <v>|</v>
          </cell>
        </row>
        <row r="104">
          <cell r="A104" t="str">
            <v>|</v>
          </cell>
          <cell r="B104" t="str">
            <v>...................................</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row>
        <row r="105">
          <cell r="A105" t="str">
            <v>|</v>
          </cell>
          <cell r="B105" t="str">
            <v>BEER</v>
          </cell>
          <cell r="C105" t="str">
            <v>|</v>
          </cell>
          <cell r="D105" t="str">
            <v>Variation</v>
          </cell>
          <cell r="E105" t="str">
            <v>|</v>
          </cell>
          <cell r="F105">
            <v>0.16260162601626016</v>
          </cell>
          <cell r="G105">
            <v>-8.7786259541984726E-2</v>
          </cell>
          <cell r="H105">
            <v>0.11244979919678715</v>
          </cell>
          <cell r="I105">
            <v>0.12015503875968993</v>
          </cell>
          <cell r="J105">
            <v>-0.12631578947368421</v>
          </cell>
          <cell r="K105">
            <v>-7.3529411764705881E-3</v>
          </cell>
          <cell r="L105">
            <v>0</v>
          </cell>
          <cell r="M105">
            <v>7.462686567164179E-3</v>
          </cell>
          <cell r="N105">
            <v>1.7730496453900711E-2</v>
          </cell>
          <cell r="O105">
            <v>2.0833333333333332E-2</v>
          </cell>
          <cell r="P105">
            <v>1.7647058823529412E-2</v>
          </cell>
          <cell r="Q105">
            <v>3.4313725490196081E-2</v>
          </cell>
          <cell r="R105" t="str">
            <v>|</v>
          </cell>
          <cell r="S105">
            <v>5.9445178335535004E-2</v>
          </cell>
          <cell r="T105">
            <v>-8.5889570552147246E-3</v>
          </cell>
          <cell r="U105">
            <v>8.6419753086419745E-3</v>
          </cell>
          <cell r="V105">
            <v>2.4169184290030211E-2</v>
          </cell>
          <cell r="W105" t="str">
            <v>|</v>
          </cell>
          <cell r="X105">
            <v>2.0039421813403416E-2</v>
          </cell>
          <cell r="Y105" t="str">
            <v>|</v>
          </cell>
        </row>
        <row r="106">
          <cell r="A106" t="str">
            <v>|</v>
          </cell>
          <cell r="C106" t="str">
            <v>|</v>
          </cell>
          <cell r="E106" t="str">
            <v>|</v>
          </cell>
          <cell r="R106" t="str">
            <v>|</v>
          </cell>
          <cell r="W106" t="str">
            <v>|</v>
          </cell>
          <cell r="Y106" t="str">
            <v>|</v>
          </cell>
        </row>
        <row r="107">
          <cell r="A107" t="str">
            <v>|</v>
          </cell>
          <cell r="B107" t="str">
            <v>...................................</v>
          </cell>
          <cell r="C107" t="str">
            <v>|</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row>
        <row r="108">
          <cell r="A108" t="str">
            <v>|</v>
          </cell>
          <cell r="B108" t="str">
            <v xml:space="preserve">WINES </v>
          </cell>
          <cell r="C108" t="str">
            <v>|</v>
          </cell>
          <cell r="D108" t="str">
            <v>Variation</v>
          </cell>
          <cell r="E108" t="str">
            <v>|</v>
          </cell>
          <cell r="F108">
            <v>6.1797752808988762E-2</v>
          </cell>
          <cell r="G108">
            <v>0.1736111111111111</v>
          </cell>
          <cell r="H108">
            <v>5.6962025316455694E-2</v>
          </cell>
          <cell r="I108">
            <v>0.18543046357615894</v>
          </cell>
          <cell r="J108">
            <v>0.1728395061728395</v>
          </cell>
          <cell r="K108">
            <v>3.870967741935484E-2</v>
          </cell>
          <cell r="L108">
            <v>-0.10059171597633136</v>
          </cell>
          <cell r="M108">
            <v>-0.11415525114155251</v>
          </cell>
          <cell r="N108">
            <v>-8.3333333333333329E-2</v>
          </cell>
          <cell r="O108">
            <v>-7.3863636363636367E-2</v>
          </cell>
          <cell r="P108">
            <v>-8.6614173228346455E-2</v>
          </cell>
          <cell r="Q108">
            <v>-0.18705035971223022</v>
          </cell>
          <cell r="R108" t="str">
            <v>|</v>
          </cell>
          <cell r="S108">
            <v>9.375E-2</v>
          </cell>
          <cell r="T108">
            <v>0.13247863247863248</v>
          </cell>
          <cell r="U108">
            <v>-9.9025974025974031E-2</v>
          </cell>
          <cell r="V108">
            <v>-0.11312217194570136</v>
          </cell>
          <cell r="W108" t="str">
            <v>|</v>
          </cell>
          <cell r="X108">
            <v>-1.9940179461615153E-3</v>
          </cell>
          <cell r="Y108" t="str">
            <v>|</v>
          </cell>
        </row>
        <row r="109">
          <cell r="A109" t="str">
            <v>|</v>
          </cell>
          <cell r="C109" t="str">
            <v>|</v>
          </cell>
          <cell r="E109" t="str">
            <v>|</v>
          </cell>
          <cell r="R109" t="str">
            <v>|</v>
          </cell>
          <cell r="W109" t="str">
            <v>|</v>
          </cell>
          <cell r="Y109" t="str">
            <v>|</v>
          </cell>
        </row>
        <row r="110">
          <cell r="A110" t="str">
            <v>|</v>
          </cell>
          <cell r="B110" t="str">
            <v>...................................</v>
          </cell>
          <cell r="C110" t="str">
            <v>|</v>
          </cell>
          <cell r="D110" t="str">
            <v>...................................</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row>
        <row r="111">
          <cell r="A111" t="str">
            <v>|</v>
          </cell>
          <cell r="B111" t="str">
            <v>CIDER</v>
          </cell>
          <cell r="C111" t="str">
            <v>|</v>
          </cell>
          <cell r="D111" t="str">
            <v>Variation</v>
          </cell>
          <cell r="E111" t="str">
            <v>|</v>
          </cell>
          <cell r="F111">
            <v>0</v>
          </cell>
          <cell r="G111">
            <v>7.6923076923076927E-2</v>
          </cell>
          <cell r="H111">
            <v>0.18181818181818182</v>
          </cell>
          <cell r="I111">
            <v>0</v>
          </cell>
          <cell r="J111">
            <v>-7.1428571428571425E-2</v>
          </cell>
          <cell r="K111">
            <v>7.6923076923076927E-2</v>
          </cell>
          <cell r="L111">
            <v>0</v>
          </cell>
          <cell r="M111">
            <v>8.3333333333333329E-2</v>
          </cell>
          <cell r="N111">
            <v>7.6923076923076927E-2</v>
          </cell>
          <cell r="O111">
            <v>0</v>
          </cell>
          <cell r="P111">
            <v>-0.1111111111111111</v>
          </cell>
          <cell r="Q111">
            <v>-0.18181818181818182</v>
          </cell>
          <cell r="R111" t="str">
            <v>|</v>
          </cell>
          <cell r="S111">
            <v>8.1081081081081086E-2</v>
          </cell>
          <cell r="T111">
            <v>0</v>
          </cell>
          <cell r="U111">
            <v>5.128205128205128E-2</v>
          </cell>
          <cell r="V111">
            <v>-8.5714285714285715E-2</v>
          </cell>
          <cell r="W111" t="str">
            <v>|</v>
          </cell>
          <cell r="X111">
            <v>1.3071895424836602E-2</v>
          </cell>
          <cell r="Y111" t="str">
            <v>|</v>
          </cell>
        </row>
        <row r="112">
          <cell r="A112" t="str">
            <v>|</v>
          </cell>
          <cell r="C112" t="str">
            <v>|</v>
          </cell>
          <cell r="E112" t="str">
            <v>|</v>
          </cell>
          <cell r="R112" t="str">
            <v>|</v>
          </cell>
          <cell r="W112" t="str">
            <v>|</v>
          </cell>
          <cell r="Y112" t="str">
            <v>|</v>
          </cell>
        </row>
        <row r="113">
          <cell r="A113" t="str">
            <v>|</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row>
        <row r="114">
          <cell r="A114" t="str">
            <v>|</v>
          </cell>
          <cell r="B114" t="str">
            <v>BETTING</v>
          </cell>
          <cell r="C114" t="str">
            <v>|</v>
          </cell>
          <cell r="D114" t="str">
            <v>Variation</v>
          </cell>
          <cell r="E114" t="str">
            <v>|</v>
          </cell>
          <cell r="F114">
            <v>1.5748031496062992E-2</v>
          </cell>
          <cell r="G114">
            <v>0.14285714285714285</v>
          </cell>
          <cell r="H114">
            <v>9.8039215686274508E-2</v>
          </cell>
          <cell r="I114">
            <v>-0.11194029850746269</v>
          </cell>
          <cell r="J114">
            <v>0.50526315789473686</v>
          </cell>
          <cell r="K114">
            <v>-6.3063063063063057E-2</v>
          </cell>
          <cell r="L114">
            <v>-3.6363636363636362E-2</v>
          </cell>
          <cell r="M114">
            <v>-8.1967213114754092E-2</v>
          </cell>
          <cell r="N114">
            <v>-0.1941747572815534</v>
          </cell>
          <cell r="O114">
            <v>-8.8709677419354843E-2</v>
          </cell>
          <cell r="P114">
            <v>-7.2072072072072071E-2</v>
          </cell>
          <cell r="Q114">
            <v>-0.12621359223300971</v>
          </cell>
          <cell r="R114" t="str">
            <v>|</v>
          </cell>
          <cell r="S114">
            <v>8.0838323353293412E-2</v>
          </cell>
          <cell r="T114">
            <v>7.6470588235294124E-2</v>
          </cell>
          <cell r="U114">
            <v>-0.10149253731343283</v>
          </cell>
          <cell r="V114">
            <v>-9.4674556213017749E-2</v>
          </cell>
          <cell r="W114" t="str">
            <v>|</v>
          </cell>
          <cell r="X114">
            <v>-9.6510764662212315E-3</v>
          </cell>
          <cell r="Y114" t="str">
            <v>|</v>
          </cell>
        </row>
        <row r="115">
          <cell r="A115" t="str">
            <v>|</v>
          </cell>
          <cell r="C115" t="str">
            <v>|</v>
          </cell>
          <cell r="E115" t="str">
            <v>|</v>
          </cell>
          <cell r="R115" t="str">
            <v>|</v>
          </cell>
          <cell r="W115" t="str">
            <v>|</v>
          </cell>
          <cell r="Y115" t="str">
            <v>|</v>
          </cell>
        </row>
        <row r="116">
          <cell r="A116" t="str">
            <v>|</v>
          </cell>
          <cell r="B116" t="str">
            <v>...................................</v>
          </cell>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row>
        <row r="117">
          <cell r="A117" t="str">
            <v>|</v>
          </cell>
          <cell r="B117" t="str">
            <v>CUSTOMS</v>
          </cell>
          <cell r="C117" t="str">
            <v>|</v>
          </cell>
          <cell r="D117" t="str">
            <v>Variation</v>
          </cell>
          <cell r="E117" t="str">
            <v>|</v>
          </cell>
          <cell r="F117">
            <v>0.1095890410958904</v>
          </cell>
          <cell r="G117">
            <v>9.2105263157894732E-2</v>
          </cell>
          <cell r="H117">
            <v>3.8216560509554139E-2</v>
          </cell>
          <cell r="I117">
            <v>0.17532467532467533</v>
          </cell>
          <cell r="J117">
            <v>4.1916167664670656E-2</v>
          </cell>
          <cell r="K117">
            <v>-7.3170731707317069E-2</v>
          </cell>
          <cell r="L117">
            <v>-0.14130434782608695</v>
          </cell>
          <cell r="M117">
            <v>-0.17098445595854922</v>
          </cell>
          <cell r="N117">
            <v>-0.12941176470588237</v>
          </cell>
          <cell r="O117">
            <v>-0.18064516129032257</v>
          </cell>
          <cell r="P117">
            <v>-7.792207792207792E-2</v>
          </cell>
          <cell r="Q117">
            <v>-8.2758620689655171E-2</v>
          </cell>
          <cell r="R117" t="str">
            <v>|</v>
          </cell>
          <cell r="S117">
            <v>7.9120879120879117E-2</v>
          </cell>
          <cell r="T117">
            <v>4.536082474226804E-2</v>
          </cell>
          <cell r="U117">
            <v>-0.14808043875685559</v>
          </cell>
          <cell r="V117">
            <v>-0.11453744493392071</v>
          </cell>
          <cell r="W117" t="str">
            <v>|</v>
          </cell>
          <cell r="X117">
            <v>-3.8639876352395672E-2</v>
          </cell>
          <cell r="Y117" t="str">
            <v>|</v>
          </cell>
        </row>
        <row r="118">
          <cell r="A118" t="str">
            <v>|</v>
          </cell>
          <cell r="B118" t="str">
            <v>DUTIES #</v>
          </cell>
          <cell r="C118" t="str">
            <v>|</v>
          </cell>
          <cell r="E118" t="str">
            <v>|</v>
          </cell>
          <cell r="R118" t="str">
            <v>|</v>
          </cell>
          <cell r="W118" t="str">
            <v>|</v>
          </cell>
          <cell r="Y118" t="str">
            <v>|</v>
          </cell>
        </row>
        <row r="119">
          <cell r="A119" t="str">
            <v>|</v>
          </cell>
          <cell r="B119" t="str">
            <v>...................................</v>
          </cell>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row>
        <row r="120">
          <cell r="A120" t="str">
            <v>|</v>
          </cell>
          <cell r="B120" t="str">
            <v>APD</v>
          </cell>
          <cell r="C120" t="str">
            <v>|</v>
          </cell>
          <cell r="D120" t="str">
            <v>Variation</v>
          </cell>
          <cell r="E120" t="str">
            <v>|</v>
          </cell>
          <cell r="F120">
            <v>0.14285714285714285</v>
          </cell>
          <cell r="G120">
            <v>0.15789473684210525</v>
          </cell>
          <cell r="H120">
            <v>0.16129032258064516</v>
          </cell>
          <cell r="I120">
            <v>2.7027027027027029E-2</v>
          </cell>
          <cell r="J120">
            <v>0.17105263157894737</v>
          </cell>
          <cell r="K120">
            <v>0.10975609756097561</v>
          </cell>
          <cell r="L120">
            <v>0.26027397260273971</v>
          </cell>
          <cell r="M120">
            <v>0.21428571428571427</v>
          </cell>
          <cell r="N120">
            <v>0.17543859649122806</v>
          </cell>
          <cell r="O120">
            <v>0.14492753623188406</v>
          </cell>
          <cell r="P120">
            <v>0.16363636363636364</v>
          </cell>
          <cell r="Q120">
            <v>3.3898305084745763E-2</v>
          </cell>
          <cell r="R120" t="str">
            <v>|</v>
          </cell>
          <cell r="S120">
            <v>0.15428571428571428</v>
          </cell>
          <cell r="T120">
            <v>0.10344827586206896</v>
          </cell>
          <cell r="U120">
            <v>0.22</v>
          </cell>
          <cell r="V120">
            <v>0.11475409836065574</v>
          </cell>
          <cell r="W120" t="str">
            <v>|</v>
          </cell>
          <cell r="X120">
            <v>0.14683544303797469</v>
          </cell>
          <cell r="Y120" t="str">
            <v>|</v>
          </cell>
        </row>
        <row r="121">
          <cell r="A121" t="str">
            <v>|</v>
          </cell>
          <cell r="C121" t="str">
            <v>|</v>
          </cell>
          <cell r="E121" t="str">
            <v>|</v>
          </cell>
          <cell r="R121" t="str">
            <v>|</v>
          </cell>
          <cell r="W121" t="str">
            <v>|</v>
          </cell>
          <cell r="Y121" t="str">
            <v>|</v>
          </cell>
        </row>
        <row r="122">
          <cell r="A122" t="str">
            <v>|</v>
          </cell>
          <cell r="B122" t="str">
            <v>...................................</v>
          </cell>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row>
        <row r="123">
          <cell r="A123" t="str">
            <v>|</v>
          </cell>
          <cell r="B123" t="str">
            <v>IPT</v>
          </cell>
          <cell r="C123" t="str">
            <v>|</v>
          </cell>
          <cell r="D123" t="str">
            <v>Variation</v>
          </cell>
          <cell r="E123" t="str">
            <v>|</v>
          </cell>
          <cell r="F123">
            <v>1.4444444444444444</v>
          </cell>
          <cell r="G123">
            <v>-6.25E-2</v>
          </cell>
          <cell r="H123">
            <v>0.66666666666666663</v>
          </cell>
          <cell r="I123">
            <v>0.90384615384615385</v>
          </cell>
          <cell r="J123">
            <v>-4.2124542124542128E-2</v>
          </cell>
          <cell r="K123">
            <v>0.66666666666666663</v>
          </cell>
          <cell r="L123">
            <v>0.4838709677419355</v>
          </cell>
          <cell r="M123">
            <v>3.825136612021858E-2</v>
          </cell>
          <cell r="N123">
            <v>0</v>
          </cell>
          <cell r="O123">
            <v>-0.11267605633802817</v>
          </cell>
          <cell r="P123">
            <v>0.10309278350515463</v>
          </cell>
          <cell r="Q123">
            <v>0</v>
          </cell>
          <cell r="R123" t="str">
            <v>|</v>
          </cell>
          <cell r="S123">
            <v>3.9927404718693285E-2</v>
          </cell>
          <cell r="T123">
            <v>4.3261231281198007E-2</v>
          </cell>
          <cell r="U123">
            <v>6.1538461538461542E-2</v>
          </cell>
          <cell r="V123">
            <v>7.4866310160427801E-2</v>
          </cell>
          <cell r="W123" t="str">
            <v>|</v>
          </cell>
          <cell r="X123">
            <v>5.4830287206266322E-2</v>
          </cell>
          <cell r="Y123" t="str">
            <v>|</v>
          </cell>
        </row>
        <row r="124">
          <cell r="A124" t="str">
            <v>|</v>
          </cell>
          <cell r="C124" t="str">
            <v>|</v>
          </cell>
          <cell r="E124" t="str">
            <v>|</v>
          </cell>
          <cell r="R124" t="str">
            <v>|</v>
          </cell>
          <cell r="W124" t="str">
            <v>|</v>
          </cell>
          <cell r="Y124" t="str">
            <v>|</v>
          </cell>
        </row>
        <row r="125">
          <cell r="A125" t="str">
            <v>|</v>
          </cell>
          <cell r="B125" t="str">
            <v>...................................</v>
          </cell>
          <cell r="C125" t="str">
            <v>|</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row>
        <row r="126">
          <cell r="A126" t="str">
            <v>|</v>
          </cell>
          <cell r="B126" t="str">
            <v>LANDFILL</v>
          </cell>
          <cell r="C126" t="str">
            <v>|</v>
          </cell>
          <cell r="D126" t="str">
            <v>Variation</v>
          </cell>
          <cell r="E126" t="str">
            <v>|</v>
          </cell>
          <cell r="F126">
            <v>0.24193548387096775</v>
          </cell>
          <cell r="G126">
            <v>6.6666666666666666E-2</v>
          </cell>
          <cell r="H126">
            <v>0.35294117647058826</v>
          </cell>
          <cell r="I126">
            <v>8.7499999999999994E-2</v>
          </cell>
          <cell r="J126">
            <v>0</v>
          </cell>
          <cell r="K126">
            <v>-8.5106382978723402E-2</v>
          </cell>
          <cell r="L126">
            <v>-7.5949367088607597E-2</v>
          </cell>
          <cell r="M126">
            <v>-5.2631578947368418E-2</v>
          </cell>
          <cell r="N126">
            <v>-6.6666666666666666E-2</v>
          </cell>
          <cell r="O126">
            <v>-5.4054054054054057E-2</v>
          </cell>
          <cell r="P126">
            <v>-7.3170731707317069E-2</v>
          </cell>
          <cell r="Q126">
            <v>0.05</v>
          </cell>
          <cell r="R126" t="str">
            <v>|</v>
          </cell>
          <cell r="S126">
            <v>0.23015873015873015</v>
          </cell>
          <cell r="T126">
            <v>1.7543859649122806E-2</v>
          </cell>
          <cell r="U126">
            <v>-6.7901234567901231E-2</v>
          </cell>
          <cell r="V126">
            <v>-3.2258064516129031E-2</v>
          </cell>
          <cell r="W126" t="str">
            <v>|</v>
          </cell>
          <cell r="X126">
            <v>2.6058631921824105E-2</v>
          </cell>
          <cell r="Y126" t="str">
            <v>|</v>
          </cell>
        </row>
        <row r="127">
          <cell r="A127" t="str">
            <v>|</v>
          </cell>
          <cell r="C127" t="str">
            <v>|</v>
          </cell>
          <cell r="E127" t="str">
            <v>|</v>
          </cell>
          <cell r="R127" t="str">
            <v>|</v>
          </cell>
          <cell r="W127" t="str">
            <v>|</v>
          </cell>
          <cell r="Y127" t="str">
            <v>|</v>
          </cell>
        </row>
        <row r="128">
          <cell r="A128" t="str">
            <v>|</v>
          </cell>
          <cell r="B128" t="str">
            <v>...................................</v>
          </cell>
          <cell r="C128" t="str">
            <v>|</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row>
        <row r="129">
          <cell r="A129" t="str">
            <v>|</v>
          </cell>
          <cell r="B129" t="str">
            <v>CCL</v>
          </cell>
          <cell r="C129" t="str">
            <v>|</v>
          </cell>
          <cell r="D129" t="str">
            <v>Variation</v>
          </cell>
          <cell r="E129" t="str">
            <v>|</v>
          </cell>
          <cell r="F129">
            <v>-0.8571428571428571</v>
          </cell>
          <cell r="G129">
            <v>0.02</v>
          </cell>
          <cell r="H129">
            <v>0.2</v>
          </cell>
          <cell r="I129">
            <v>-0.8214285714285714</v>
          </cell>
          <cell r="J129">
            <v>4.2424242424242427E-2</v>
          </cell>
          <cell r="K129">
            <v>9.0909090909090912E-2</v>
          </cell>
          <cell r="L129">
            <v>0.77777777777777779</v>
          </cell>
          <cell r="M129">
            <v>-1.3422818791946308E-2</v>
          </cell>
          <cell r="N129">
            <v>4.333333333333333</v>
          </cell>
          <cell r="O129">
            <v>-0.44444444444444442</v>
          </cell>
          <cell r="P129">
            <v>-4.3956043956043959E-2</v>
          </cell>
          <cell r="Q129">
            <v>-0.47619047619047616</v>
          </cell>
          <cell r="R129" t="str">
            <v>|</v>
          </cell>
          <cell r="S129">
            <v>-4.6610169491525424E-2</v>
          </cell>
          <cell r="T129">
            <v>-7.3529411764705885E-2</v>
          </cell>
          <cell r="U129">
            <v>0.11180124223602485</v>
          </cell>
          <cell r="V129">
            <v>-0.13043478260869565</v>
          </cell>
          <cell r="W129" t="str">
            <v>|</v>
          </cell>
          <cell r="X129">
            <v>-4.5728038507821901E-2</v>
          </cell>
          <cell r="Y129" t="str">
            <v>|</v>
          </cell>
        </row>
        <row r="130">
          <cell r="A130" t="str">
            <v>|</v>
          </cell>
          <cell r="C130" t="str">
            <v>|</v>
          </cell>
          <cell r="E130" t="str">
            <v>|</v>
          </cell>
          <cell r="R130" t="str">
            <v>|</v>
          </cell>
          <cell r="W130" t="str">
            <v>|</v>
          </cell>
          <cell r="Y130" t="str">
            <v>|</v>
          </cell>
        </row>
        <row r="131">
          <cell r="A131" t="str">
            <v>|</v>
          </cell>
          <cell r="B131" t="str">
            <v>-----------------------------------</v>
          </cell>
          <cell r="C131" t="str">
            <v>|</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2">
          <cell r="A132" t="str">
            <v>|</v>
          </cell>
          <cell r="B132" t="str">
            <v>AGGREGATES</v>
          </cell>
          <cell r="C132" t="str">
            <v>|</v>
          </cell>
          <cell r="D132" t="str">
            <v>Variation</v>
          </cell>
          <cell r="E132" t="str">
            <v>|</v>
          </cell>
          <cell r="F132">
            <v>0.05</v>
          </cell>
          <cell r="G132">
            <v>-0.35294117647058826</v>
          </cell>
          <cell r="H132">
            <v>1.8333333333333333</v>
          </cell>
          <cell r="I132">
            <v>-0.04</v>
          </cell>
          <cell r="J132">
            <v>0.5</v>
          </cell>
          <cell r="K132">
            <v>0</v>
          </cell>
          <cell r="L132">
            <v>-0.10638297872340426</v>
          </cell>
          <cell r="M132">
            <v>-0.21739130434782608</v>
          </cell>
          <cell r="N132">
            <v>-5.5555555555555552E-2</v>
          </cell>
          <cell r="O132">
            <v>-0.1276595744680851</v>
          </cell>
          <cell r="P132">
            <v>-0.37037037037037035</v>
          </cell>
          <cell r="Q132">
            <v>-7.1428571428571425E-2</v>
          </cell>
          <cell r="R132" t="str">
            <v>|</v>
          </cell>
          <cell r="S132">
            <v>1.2500000000000001E-2</v>
          </cell>
          <cell r="T132">
            <v>0.1</v>
          </cell>
          <cell r="U132">
            <v>-0.125</v>
          </cell>
          <cell r="V132">
            <v>-0.19318181818181818</v>
          </cell>
          <cell r="W132" t="str">
            <v>|</v>
          </cell>
          <cell r="X132">
            <v>-5.2023121387283239E-2</v>
          </cell>
          <cell r="Y132" t="str">
            <v>|</v>
          </cell>
        </row>
        <row r="133">
          <cell r="A133" t="str">
            <v>|</v>
          </cell>
          <cell r="C133" t="str">
            <v>|</v>
          </cell>
          <cell r="E133" t="str">
            <v>|</v>
          </cell>
          <cell r="R133" t="str">
            <v>|</v>
          </cell>
          <cell r="W133" t="str">
            <v>|</v>
          </cell>
          <cell r="Y133" t="str">
            <v>|</v>
          </cell>
        </row>
        <row r="134">
          <cell r="A134" t="str">
            <v>|</v>
          </cell>
          <cell r="B134" t="str">
            <v>-----------------------------------</v>
          </cell>
          <cell r="C134" t="str">
            <v>|</v>
          </cell>
          <cell r="D134" t="str">
            <v>-----------------------------------</v>
          </cell>
          <cell r="E134" t="str">
            <v>|</v>
          </cell>
          <cell r="F134" t="str">
            <v>-----------------------------------</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cell r="T134" t="str">
            <v>-----------------------------------</v>
          </cell>
          <cell r="U134" t="str">
            <v>-----------------------------------</v>
          </cell>
          <cell r="V134" t="str">
            <v>-----------------------------------</v>
          </cell>
          <cell r="W134" t="str">
            <v>|</v>
          </cell>
          <cell r="X134" t="str">
            <v>-----------------------------------</v>
          </cell>
          <cell r="Y134" t="str">
            <v>|</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Proportions"/>
      <sheetName val="Comparison"/>
      <sheetName val="CGBR table"/>
      <sheetName val="BIS table"/>
      <sheetName val="Tob accs"/>
      <sheetName val="Accruals"/>
      <sheetName val="Acc adj"/>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REP2000"/>
      <sheetName val="#REF"/>
    </sheetNames>
    <sheetDataSet>
      <sheetData sheetId="0">
        <row r="1">
          <cell r="D1" t="str">
            <v>Monthly Income Tax (including CGT) Receipts 2000 - 01     (£millions)</v>
          </cell>
        </row>
        <row r="2">
          <cell r="W2" t="str">
            <v>Unadjust.</v>
          </cell>
        </row>
        <row r="3">
          <cell r="H3" t="str">
            <v>Sch C</v>
          </cell>
          <cell r="R3" t="str">
            <v>Total</v>
          </cell>
          <cell r="S3" t="str">
            <v>Total</v>
          </cell>
          <cell r="T3" t="str">
            <v>CT/ACT</v>
          </cell>
          <cell r="U3" t="str">
            <v>Wrongly</v>
          </cell>
          <cell r="W3" t="str">
            <v>FDW444</v>
          </cell>
          <cell r="X3" t="str">
            <v>Net IT + CGT</v>
          </cell>
        </row>
        <row r="4">
          <cell r="A4" t="str">
            <v>MONTH</v>
          </cell>
          <cell r="D4" t="str">
            <v>Self Assessment#</v>
          </cell>
          <cell r="F4" t="str">
            <v xml:space="preserve">Legacy </v>
          </cell>
          <cell r="G4" t="str">
            <v>PAYE</v>
          </cell>
          <cell r="H4" t="str">
            <v>(Tax on</v>
          </cell>
          <cell r="I4" t="str">
            <v>F &amp; C</v>
          </cell>
          <cell r="J4" t="str">
            <v>Invest</v>
          </cell>
          <cell r="K4" t="str">
            <v>WFTC/</v>
          </cell>
          <cell r="L4" t="str">
            <v>WFTC/</v>
          </cell>
          <cell r="M4" t="str">
            <v xml:space="preserve">Difference </v>
          </cell>
          <cell r="N4" t="str">
            <v>Total</v>
          </cell>
          <cell r="O4" t="str">
            <v>Total</v>
          </cell>
          <cell r="Q4" t="str">
            <v>Other</v>
          </cell>
          <cell r="R4" t="str">
            <v>Net IT</v>
          </cell>
          <cell r="S4" t="str">
            <v>Net IT</v>
          </cell>
          <cell r="T4" t="str">
            <v>suspen.</v>
          </cell>
          <cell r="U4" t="str">
            <v>B to A\C</v>
          </cell>
          <cell r="W4" t="str">
            <v>CT check</v>
          </cell>
          <cell r="Y4" t="str">
            <v>Group 3 ct check</v>
          </cell>
        </row>
        <row r="5">
          <cell r="B5" t="str">
            <v>TDSI</v>
          </cell>
          <cell r="C5" t="str">
            <v>Company</v>
          </cell>
          <cell r="D5" t="str">
            <v>Net</v>
          </cell>
          <cell r="F5" t="str">
            <v>Non SA SchD</v>
          </cell>
          <cell r="G5" t="str">
            <v>(Gross of</v>
          </cell>
          <cell r="H5" t="str">
            <v>Gilts</v>
          </cell>
          <cell r="I5" t="str">
            <v>Divs</v>
          </cell>
          <cell r="J5" t="str">
            <v>S'mts</v>
          </cell>
          <cell r="K5" t="str">
            <v>DPTC</v>
          </cell>
          <cell r="L5" t="str">
            <v>DPTC</v>
          </cell>
          <cell r="M5" t="str">
            <v>(unallocated)</v>
          </cell>
          <cell r="N5" t="str">
            <v>Gross</v>
          </cell>
          <cell r="O5" t="str">
            <v>Repay</v>
          </cell>
          <cell r="P5" t="str">
            <v>Miras</v>
          </cell>
          <cell r="Q5" t="str">
            <v>Repay</v>
          </cell>
          <cell r="R5" t="str">
            <v>after CT</v>
          </cell>
          <cell r="S5" t="str">
            <v>(exc nic4sa)</v>
          </cell>
          <cell r="T5" t="str">
            <v>adjust-</v>
          </cell>
          <cell r="U5" t="str">
            <v>ACT etc</v>
          </cell>
        </row>
        <row r="6">
          <cell r="B6" t="str">
            <v>(TOBBI)</v>
          </cell>
          <cell r="C6" t="str">
            <v>IT</v>
          </cell>
          <cell r="D6" t="str">
            <v>IT</v>
          </cell>
          <cell r="E6" t="str">
            <v>CGT</v>
          </cell>
          <cell r="F6" t="str">
            <v>Sch E &amp; TI</v>
          </cell>
          <cell r="G6" t="str">
            <v>WFTC/</v>
          </cell>
          <cell r="H6" t="str">
            <v>Withheld)</v>
          </cell>
          <cell r="I6" t="str">
            <v>&amp; IPA</v>
          </cell>
          <cell r="K6" t="str">
            <v>via PAYE</v>
          </cell>
          <cell r="L6" t="str">
            <v>Direct</v>
          </cell>
          <cell r="O6" t="str">
            <v>(exc. WFTC/</v>
          </cell>
          <cell r="R6" t="str">
            <v>adjust.</v>
          </cell>
          <cell r="S6" t="str">
            <v>on</v>
          </cell>
          <cell r="T6" t="str">
            <v>ment</v>
          </cell>
          <cell r="W6" t="str">
            <v>CT</v>
          </cell>
          <cell r="Y6">
            <v>444</v>
          </cell>
          <cell r="AA6" t="str">
            <v>444+/-Adj</v>
          </cell>
        </row>
        <row r="7">
          <cell r="F7" t="str">
            <v>(inc. CGT)</v>
          </cell>
          <cell r="G7" t="str">
            <v>DPTC)</v>
          </cell>
          <cell r="K7" t="str">
            <v>(From Alan)</v>
          </cell>
          <cell r="L7" t="str">
            <v>payments</v>
          </cell>
          <cell r="O7" t="str">
            <v>DPTC)</v>
          </cell>
          <cell r="S7" t="str">
            <v xml:space="preserve"> FAO444**</v>
          </cell>
        </row>
        <row r="8">
          <cell r="A8" t="str">
            <v>APRIL</v>
          </cell>
          <cell r="B8">
            <v>516.21100000000001</v>
          </cell>
          <cell r="C8">
            <v>344.428</v>
          </cell>
          <cell r="D8">
            <v>168.10859444444446</v>
          </cell>
          <cell r="E8">
            <v>19.555555555555557</v>
          </cell>
          <cell r="F8">
            <v>29.241216600000005</v>
          </cell>
          <cell r="G8">
            <v>8215</v>
          </cell>
          <cell r="H8">
            <v>2.1410067399999999</v>
          </cell>
          <cell r="I8">
            <v>49.694211609999996</v>
          </cell>
          <cell r="J8">
            <v>81.873999999999995</v>
          </cell>
          <cell r="K8">
            <v>0</v>
          </cell>
          <cell r="L8">
            <v>-310</v>
          </cell>
          <cell r="M8">
            <v>58.119415050001408</v>
          </cell>
          <cell r="N8">
            <v>9174.3729999999996</v>
          </cell>
          <cell r="O8">
            <v>-465.13</v>
          </cell>
          <cell r="P8">
            <v>-53.594999999999999</v>
          </cell>
          <cell r="Q8">
            <v>-411.53499999999997</v>
          </cell>
          <cell r="R8">
            <v>8709.2430000000004</v>
          </cell>
          <cell r="S8">
            <v>8686.2300000000014</v>
          </cell>
          <cell r="T8">
            <v>-65.977000000000004</v>
          </cell>
          <cell r="U8">
            <v>88.990000000000009</v>
          </cell>
        </row>
        <row r="9">
          <cell r="A9" t="str">
            <v>MAY</v>
          </cell>
          <cell r="B9">
            <v>6.15</v>
          </cell>
          <cell r="C9">
            <v>52.451999999999998</v>
          </cell>
          <cell r="D9">
            <v>147.29559444444445</v>
          </cell>
          <cell r="E9">
            <v>19.555555555555557</v>
          </cell>
          <cell r="F9">
            <v>34.516862199999998</v>
          </cell>
          <cell r="G9">
            <v>7291.892055528122</v>
          </cell>
          <cell r="H9">
            <v>5.4597572200000011</v>
          </cell>
          <cell r="I9">
            <v>27.593981011999997</v>
          </cell>
          <cell r="J9">
            <v>62.241</v>
          </cell>
          <cell r="K9">
            <v>-2</v>
          </cell>
          <cell r="L9">
            <v>-369</v>
          </cell>
          <cell r="M9">
            <v>-31.765805960121725</v>
          </cell>
          <cell r="N9">
            <v>7244.3910000000005</v>
          </cell>
          <cell r="O9">
            <v>-427.23099999999999</v>
          </cell>
          <cell r="P9">
            <v>-3.6920000000000002</v>
          </cell>
          <cell r="Q9">
            <v>-423.53899999999999</v>
          </cell>
          <cell r="R9">
            <v>6817.1600000000008</v>
          </cell>
          <cell r="S9">
            <v>6812.01</v>
          </cell>
          <cell r="T9">
            <v>88.84</v>
          </cell>
          <cell r="U9">
            <v>-83.690000000000012</v>
          </cell>
          <cell r="Y9">
            <v>445.46999999999935</v>
          </cell>
        </row>
        <row r="10">
          <cell r="A10" t="str">
            <v>JUNE</v>
          </cell>
          <cell r="B10">
            <v>165.155</v>
          </cell>
          <cell r="C10">
            <v>23.547000000000025</v>
          </cell>
          <cell r="D10">
            <v>17.545244444444442</v>
          </cell>
          <cell r="E10">
            <v>19.555555555555557</v>
          </cell>
          <cell r="F10">
            <v>33.260904400000001</v>
          </cell>
          <cell r="G10">
            <v>6800.6769461935846</v>
          </cell>
          <cell r="H10">
            <v>22.029951799999996</v>
          </cell>
          <cell r="I10">
            <v>62.157077568999988</v>
          </cell>
          <cell r="J10">
            <v>91.572000000000003</v>
          </cell>
          <cell r="K10">
            <v>-18</v>
          </cell>
          <cell r="L10">
            <v>-293</v>
          </cell>
          <cell r="M10">
            <v>152.20132003741583</v>
          </cell>
          <cell r="N10">
            <v>7076.7010000000009</v>
          </cell>
          <cell r="O10">
            <v>-460.541</v>
          </cell>
          <cell r="P10">
            <v>-5.641</v>
          </cell>
          <cell r="Q10">
            <v>-454.9</v>
          </cell>
          <cell r="R10">
            <v>6616.1600000000008</v>
          </cell>
          <cell r="S10">
            <v>6652.4800000000005</v>
          </cell>
          <cell r="T10">
            <v>-34.28</v>
          </cell>
          <cell r="U10">
            <v>-2.04</v>
          </cell>
          <cell r="Y10">
            <v>810.34000000000106</v>
          </cell>
        </row>
        <row r="11">
          <cell r="A11" t="str">
            <v>JULY</v>
          </cell>
          <cell r="B11">
            <v>522.2879999999999</v>
          </cell>
          <cell r="C11">
            <v>244.63499999999999</v>
          </cell>
          <cell r="D11">
            <v>3325.8112944444442</v>
          </cell>
          <cell r="E11">
            <v>19.555555555555557</v>
          </cell>
          <cell r="F11">
            <v>24.33157970000002</v>
          </cell>
          <cell r="G11">
            <v>7143.3883081823078</v>
          </cell>
          <cell r="H11">
            <v>9.2612258199999999</v>
          </cell>
          <cell r="I11">
            <v>80.105743379999993</v>
          </cell>
          <cell r="J11">
            <v>88.433999999999997</v>
          </cell>
          <cell r="K11">
            <v>-56</v>
          </cell>
          <cell r="L11">
            <v>-286</v>
          </cell>
          <cell r="M11">
            <v>92.786292917693572</v>
          </cell>
          <cell r="N11">
            <v>11208.597</v>
          </cell>
          <cell r="O11">
            <v>-435.72399999999999</v>
          </cell>
          <cell r="P11">
            <v>-0.95169999999999999</v>
          </cell>
          <cell r="Q11">
            <v>-434.77229999999997</v>
          </cell>
          <cell r="R11">
            <v>10772.873</v>
          </cell>
          <cell r="S11">
            <v>10725.939999999999</v>
          </cell>
          <cell r="T11">
            <v>8.4329999999999998</v>
          </cell>
          <cell r="U11">
            <v>38.5</v>
          </cell>
          <cell r="Y11">
            <v>4941.1099999999997</v>
          </cell>
        </row>
        <row r="12">
          <cell r="A12" t="str">
            <v>AUGUST</v>
          </cell>
          <cell r="B12">
            <v>0.73799999999999988</v>
          </cell>
          <cell r="C12">
            <v>11.439000000000206</v>
          </cell>
          <cell r="D12">
            <v>1454.9771444444443</v>
          </cell>
          <cell r="E12">
            <v>19.555555555555557</v>
          </cell>
          <cell r="F12">
            <v>23.765383799999999</v>
          </cell>
          <cell r="G12">
            <v>7105.7551077830931</v>
          </cell>
          <cell r="H12">
            <v>2.1555244899999999</v>
          </cell>
          <cell r="I12">
            <v>75.735534499999972</v>
          </cell>
          <cell r="J12">
            <v>62.426000000000002</v>
          </cell>
          <cell r="K12">
            <v>-78</v>
          </cell>
          <cell r="L12">
            <v>-291.98200000000003</v>
          </cell>
          <cell r="M12">
            <v>497.59874942690658</v>
          </cell>
          <cell r="N12">
            <v>8884.1639999999989</v>
          </cell>
          <cell r="O12">
            <v>-390.10500000000002</v>
          </cell>
          <cell r="P12">
            <v>-2.238</v>
          </cell>
          <cell r="Q12">
            <v>-387.86700000000002</v>
          </cell>
          <cell r="R12">
            <v>8494.0589999999993</v>
          </cell>
          <cell r="S12">
            <v>8366.65</v>
          </cell>
          <cell r="T12">
            <v>31.846999999999994</v>
          </cell>
          <cell r="U12">
            <v>95.562000000000012</v>
          </cell>
          <cell r="Y12">
            <v>774.25</v>
          </cell>
        </row>
        <row r="13">
          <cell r="A13" t="str">
            <v>SEPT</v>
          </cell>
          <cell r="B13">
            <v>110.37</v>
          </cell>
          <cell r="C13">
            <v>23.21199999999989</v>
          </cell>
          <cell r="D13">
            <v>48.298894444444443</v>
          </cell>
          <cell r="E13">
            <v>19.555555555555557</v>
          </cell>
          <cell r="F13">
            <v>28.513491099999982</v>
          </cell>
          <cell r="G13">
            <v>6745.7314141230145</v>
          </cell>
          <cell r="H13">
            <v>6.0392349200000002</v>
          </cell>
          <cell r="I13">
            <v>50.31010246999999</v>
          </cell>
          <cell r="J13">
            <v>45.546999999999997</v>
          </cell>
          <cell r="K13">
            <v>-102</v>
          </cell>
          <cell r="L13">
            <v>-240</v>
          </cell>
          <cell r="M13">
            <v>-64.811147403014729</v>
          </cell>
          <cell r="N13">
            <v>6670.7665452099991</v>
          </cell>
          <cell r="O13">
            <v>-302.38800000000003</v>
          </cell>
          <cell r="P13">
            <v>-1.8089999999999999</v>
          </cell>
          <cell r="Q13">
            <v>-300.57900000000001</v>
          </cell>
          <cell r="R13">
            <v>6368.3785452099992</v>
          </cell>
          <cell r="S13">
            <v>6353.9685452099993</v>
          </cell>
          <cell r="T13">
            <v>14.41</v>
          </cell>
          <cell r="U13">
            <v>0</v>
          </cell>
          <cell r="Y13">
            <v>1728.76</v>
          </cell>
        </row>
        <row r="14">
          <cell r="A14" t="str">
            <v>OCT</v>
          </cell>
          <cell r="B14">
            <v>398.0929999999999</v>
          </cell>
          <cell r="C14">
            <v>260.85900000000026</v>
          </cell>
          <cell r="D14">
            <v>162.05819444444447</v>
          </cell>
          <cell r="E14">
            <v>19.555555555555557</v>
          </cell>
          <cell r="F14">
            <v>25.414028000000009</v>
          </cell>
          <cell r="G14">
            <v>7149.9086353327284</v>
          </cell>
          <cell r="H14">
            <v>7.1357446299999996</v>
          </cell>
          <cell r="I14">
            <v>45.173715990000012</v>
          </cell>
          <cell r="J14">
            <v>54.091000000000001</v>
          </cell>
          <cell r="K14">
            <v>-139</v>
          </cell>
          <cell r="L14">
            <v>-295</v>
          </cell>
          <cell r="M14">
            <v>-20.719873952727539</v>
          </cell>
          <cell r="N14">
            <v>7667.5690000000013</v>
          </cell>
          <cell r="O14">
            <v>-381.18799999999999</v>
          </cell>
          <cell r="P14">
            <v>-0.377</v>
          </cell>
          <cell r="Q14">
            <v>-380.81099999999998</v>
          </cell>
          <cell r="R14">
            <v>7286.3810000000012</v>
          </cell>
          <cell r="S14">
            <v>7261.7550000000019</v>
          </cell>
          <cell r="T14">
            <v>-5.7650000000000112</v>
          </cell>
          <cell r="U14">
            <v>30.391000000000002</v>
          </cell>
          <cell r="Y14">
            <v>9535.11</v>
          </cell>
        </row>
        <row r="15">
          <cell r="A15" t="str">
            <v>NOV</v>
          </cell>
          <cell r="B15">
            <v>0.93100000000000027</v>
          </cell>
          <cell r="C15">
            <v>25.221999999999998</v>
          </cell>
          <cell r="D15">
            <v>-140.25550555555554</v>
          </cell>
          <cell r="E15">
            <v>19.555555555555557</v>
          </cell>
          <cell r="F15">
            <v>28.918267500000002</v>
          </cell>
          <cell r="G15">
            <v>7093.6463718912319</v>
          </cell>
          <cell r="H15">
            <v>5.8325167799999997</v>
          </cell>
          <cell r="I15">
            <v>64.020681269999997</v>
          </cell>
          <cell r="J15">
            <v>62.081000000000003</v>
          </cell>
          <cell r="K15">
            <v>-135</v>
          </cell>
          <cell r="L15">
            <v>-254</v>
          </cell>
          <cell r="M15">
            <v>122.25211255876729</v>
          </cell>
          <cell r="N15">
            <v>6893.2039999999997</v>
          </cell>
          <cell r="O15">
            <v>-337.07799999999997</v>
          </cell>
          <cell r="P15">
            <v>-0.752</v>
          </cell>
          <cell r="Q15">
            <v>-336.32599999999996</v>
          </cell>
          <cell r="R15">
            <v>6556.1259999999993</v>
          </cell>
          <cell r="S15">
            <v>6575.57</v>
          </cell>
          <cell r="T15">
            <v>3.2659999999999996</v>
          </cell>
          <cell r="U15">
            <v>-22.71</v>
          </cell>
          <cell r="Y15">
            <v>834.63999999999942</v>
          </cell>
        </row>
        <row r="16">
          <cell r="A16" t="str">
            <v>DEC</v>
          </cell>
          <cell r="B16">
            <v>187.64399999999998</v>
          </cell>
          <cell r="C16">
            <v>6.0650000000000261</v>
          </cell>
          <cell r="D16">
            <v>49.75579444444444</v>
          </cell>
          <cell r="E16">
            <v>19.555555555555557</v>
          </cell>
          <cell r="F16">
            <v>15.492161599999999</v>
          </cell>
          <cell r="G16">
            <v>6752.833971088221</v>
          </cell>
          <cell r="H16">
            <v>6.8163212900000003</v>
          </cell>
          <cell r="I16">
            <v>30.318514400000002</v>
          </cell>
          <cell r="J16">
            <v>72.62</v>
          </cell>
          <cell r="K16">
            <v>-135</v>
          </cell>
          <cell r="L16">
            <v>-243</v>
          </cell>
          <cell r="M16">
            <v>222.02968162178058</v>
          </cell>
          <cell r="N16">
            <v>6985.1310000000012</v>
          </cell>
          <cell r="O16">
            <v>-314.35500000000002</v>
          </cell>
          <cell r="P16">
            <v>-0.24299999999999999</v>
          </cell>
          <cell r="Q16">
            <v>-314.11200000000002</v>
          </cell>
          <cell r="R16">
            <v>6670.7760000000017</v>
          </cell>
          <cell r="S16">
            <v>6675.0200000000013</v>
          </cell>
          <cell r="T16">
            <v>-4.2439999999999989</v>
          </cell>
          <cell r="U16">
            <v>0</v>
          </cell>
          <cell r="Y16">
            <v>1475.66</v>
          </cell>
        </row>
        <row r="17">
          <cell r="A17" t="str">
            <v>JAN</v>
          </cell>
          <cell r="B17">
            <v>499.39799999999997</v>
          </cell>
          <cell r="C17">
            <v>292.64899999999994</v>
          </cell>
          <cell r="D17">
            <v>6237.5222785335109</v>
          </cell>
          <cell r="E17">
            <v>1965.6489714664899</v>
          </cell>
          <cell r="F17">
            <v>39.984340799999998</v>
          </cell>
          <cell r="G17">
            <v>8327.7905025328801</v>
          </cell>
          <cell r="H17">
            <v>20.807544620000002</v>
          </cell>
          <cell r="I17">
            <v>187.09285485999999</v>
          </cell>
          <cell r="J17">
            <v>131.94399999999999</v>
          </cell>
          <cell r="K17">
            <v>-164</v>
          </cell>
          <cell r="L17">
            <v>-299</v>
          </cell>
          <cell r="M17">
            <v>353.77650718712539</v>
          </cell>
          <cell r="N17">
            <v>17593.614000000001</v>
          </cell>
          <cell r="O17">
            <v>-480.75400000000002</v>
          </cell>
          <cell r="P17">
            <v>-2.96</v>
          </cell>
          <cell r="Q17">
            <v>-477.79400000000004</v>
          </cell>
          <cell r="R17">
            <v>17112.86</v>
          </cell>
          <cell r="S17">
            <v>17133.105</v>
          </cell>
          <cell r="T17">
            <v>-47.568999999999967</v>
          </cell>
          <cell r="U17">
            <v>27.324000000000002</v>
          </cell>
          <cell r="Y17">
            <v>6690.7</v>
          </cell>
        </row>
        <row r="18">
          <cell r="A18" t="str">
            <v>FEB</v>
          </cell>
          <cell r="B18">
            <v>0.36499999999999999</v>
          </cell>
          <cell r="C18">
            <v>38.886999999999993</v>
          </cell>
          <cell r="D18">
            <v>3352.1739763658479</v>
          </cell>
          <cell r="E18">
            <v>1056.4151736341519</v>
          </cell>
          <cell r="F18">
            <v>30.951609699999999</v>
          </cell>
          <cell r="G18">
            <v>7730.8202147724533</v>
          </cell>
          <cell r="H18">
            <v>3.5436315</v>
          </cell>
          <cell r="I18">
            <v>98.984665009999972</v>
          </cell>
          <cell r="J18">
            <v>58.854999999999997</v>
          </cell>
          <cell r="K18">
            <v>-156</v>
          </cell>
          <cell r="L18">
            <v>-252</v>
          </cell>
          <cell r="M18">
            <v>-149.32527098245373</v>
          </cell>
          <cell r="N18">
            <v>11813.671</v>
          </cell>
          <cell r="O18">
            <v>-329.346</v>
          </cell>
          <cell r="P18">
            <v>-0.48</v>
          </cell>
          <cell r="Q18">
            <v>-328.86599999999999</v>
          </cell>
          <cell r="R18">
            <v>11484.325000000001</v>
          </cell>
          <cell r="S18">
            <v>11454.2</v>
          </cell>
          <cell r="T18">
            <v>57.634999999999998</v>
          </cell>
          <cell r="U18">
            <v>-27.51</v>
          </cell>
          <cell r="Y18">
            <v>691</v>
          </cell>
        </row>
        <row r="19">
          <cell r="A19" t="str">
            <v>MAR</v>
          </cell>
          <cell r="B19">
            <v>266.81099999999998</v>
          </cell>
          <cell r="C19">
            <v>32.95900000000006</v>
          </cell>
          <cell r="D19">
            <v>110.62749510064145</v>
          </cell>
          <cell r="E19">
            <v>35</v>
          </cell>
          <cell r="F19">
            <v>15.194517700000002</v>
          </cell>
          <cell r="G19">
            <v>8582.8564725723645</v>
          </cell>
          <cell r="H19">
            <v>7.7343684199999991</v>
          </cell>
          <cell r="I19">
            <v>59.304645000000008</v>
          </cell>
          <cell r="J19">
            <v>79.332999999999998</v>
          </cell>
          <cell r="K19">
            <v>-146</v>
          </cell>
          <cell r="L19">
            <v>-255.99</v>
          </cell>
          <cell r="M19">
            <v>-193.85149879300843</v>
          </cell>
          <cell r="N19">
            <v>8593.9789999999994</v>
          </cell>
          <cell r="O19">
            <v>-286.97899999999998</v>
          </cell>
          <cell r="P19">
            <v>-0.42299999999999999</v>
          </cell>
          <cell r="Q19">
            <v>-286.55599999999998</v>
          </cell>
          <cell r="R19">
            <v>8307</v>
          </cell>
          <cell r="S19">
            <v>8293.7000000000007</v>
          </cell>
          <cell r="T19">
            <v>9.75</v>
          </cell>
          <cell r="U19">
            <v>3.55</v>
          </cell>
          <cell r="Y19">
            <v>810.50000000000364</v>
          </cell>
        </row>
        <row r="20">
          <cell r="A20" t="str">
            <v xml:space="preserve">     YEAR</v>
          </cell>
          <cell r="B20">
            <v>2674.1539999999995</v>
          </cell>
          <cell r="C20">
            <v>1356.3540000000003</v>
          </cell>
          <cell r="D20">
            <v>14933.919</v>
          </cell>
          <cell r="E20">
            <v>3233.0641451006418</v>
          </cell>
          <cell r="F20">
            <v>329.58436310000002</v>
          </cell>
          <cell r="G20">
            <v>88940.300000000017</v>
          </cell>
          <cell r="H20">
            <v>98.956828229999985</v>
          </cell>
          <cell r="I20">
            <v>830.49172707100001</v>
          </cell>
          <cell r="J20">
            <v>891.01799999999992</v>
          </cell>
          <cell r="K20">
            <v>-1131</v>
          </cell>
          <cell r="L20">
            <v>-3388.9719999999998</v>
          </cell>
          <cell r="M20">
            <v>1038.2904817083645</v>
          </cell>
          <cell r="N20">
            <v>109806.16054521</v>
          </cell>
          <cell r="O20">
            <v>-4610.8190000000004</v>
          </cell>
          <cell r="P20">
            <v>-73.161699999999982</v>
          </cell>
          <cell r="Q20">
            <v>-4537.6572999999999</v>
          </cell>
          <cell r="R20">
            <v>105195.34154521</v>
          </cell>
          <cell r="S20">
            <v>104990.62854521</v>
          </cell>
          <cell r="T20">
            <v>56.346000000000011</v>
          </cell>
          <cell r="U20">
            <v>148.36700000000002</v>
          </cell>
        </row>
        <row r="22">
          <cell r="A22" t="str">
            <v>CGT</v>
          </cell>
          <cell r="F22">
            <v>2.8</v>
          </cell>
        </row>
        <row r="23">
          <cell r="A23" t="str">
            <v>General a/c</v>
          </cell>
          <cell r="B23">
            <v>2674.2</v>
          </cell>
          <cell r="C23">
            <v>1356.4</v>
          </cell>
          <cell r="D23">
            <v>15125.2</v>
          </cell>
          <cell r="F23">
            <v>326.8</v>
          </cell>
          <cell r="G23">
            <v>88940.4</v>
          </cell>
          <cell r="H23">
            <v>99</v>
          </cell>
          <cell r="I23">
            <v>830.5</v>
          </cell>
          <cell r="J23">
            <v>891</v>
          </cell>
          <cell r="K23">
            <v>-1136.3</v>
          </cell>
          <cell r="L23">
            <v>-3335.2</v>
          </cell>
          <cell r="M23">
            <v>-76.099999999999994</v>
          </cell>
          <cell r="N23">
            <v>110167.4</v>
          </cell>
          <cell r="O23">
            <v>-4540.3999999999996</v>
          </cell>
          <cell r="P23">
            <v>-73.2</v>
          </cell>
          <cell r="Q23">
            <v>-4467.2</v>
          </cell>
          <cell r="R23">
            <v>101155.5</v>
          </cell>
        </row>
        <row r="24">
          <cell r="A24" t="str">
            <v>Collectors o/p</v>
          </cell>
          <cell r="M24">
            <v>408</v>
          </cell>
          <cell r="N24">
            <v>408</v>
          </cell>
          <cell r="O24">
            <v>-408</v>
          </cell>
          <cell r="Q24">
            <v>-408</v>
          </cell>
        </row>
        <row r="25">
          <cell r="A25" t="str">
            <v>Total</v>
          </cell>
          <cell r="B25">
            <v>2674.2</v>
          </cell>
          <cell r="C25">
            <v>1356.4</v>
          </cell>
          <cell r="D25">
            <v>15125.2</v>
          </cell>
          <cell r="F25">
            <v>326.8</v>
          </cell>
          <cell r="G25">
            <v>88940.4</v>
          </cell>
          <cell r="H25">
            <v>99</v>
          </cell>
          <cell r="I25">
            <v>830.5</v>
          </cell>
          <cell r="J25">
            <v>891</v>
          </cell>
          <cell r="K25">
            <v>-1136.3</v>
          </cell>
          <cell r="L25">
            <v>-3335.2</v>
          </cell>
          <cell r="M25">
            <v>331.9</v>
          </cell>
          <cell r="N25">
            <v>110575.4</v>
          </cell>
          <cell r="O25">
            <v>-4948.3999999999996</v>
          </cell>
          <cell r="P25">
            <v>-73.2</v>
          </cell>
          <cell r="Q25">
            <v>-4875.2</v>
          </cell>
          <cell r="R25">
            <v>101155.5</v>
          </cell>
        </row>
        <row r="26">
          <cell r="A26">
            <v>37308.544785879632</v>
          </cell>
        </row>
        <row r="27">
          <cell r="J27" t="str">
            <v>Trust Document - WFTC/DPTC</v>
          </cell>
        </row>
        <row r="28">
          <cell r="J28" t="str">
            <v>A</v>
          </cell>
          <cell r="K28" t="str">
            <v>PVE Total</v>
          </cell>
          <cell r="N28">
            <v>1395.3</v>
          </cell>
        </row>
        <row r="29">
          <cell r="K29" t="str">
            <v>Direct Pyts to Empl</v>
          </cell>
          <cell r="N29">
            <v>82.2</v>
          </cell>
        </row>
        <row r="30">
          <cell r="N30">
            <v>1313.1</v>
          </cell>
        </row>
        <row r="31">
          <cell r="K31" t="str">
            <v>Deducted from Apr2001 PAYE</v>
          </cell>
          <cell r="N31">
            <v>176.8</v>
          </cell>
        </row>
        <row r="32">
          <cell r="N32">
            <v>1136.3</v>
          </cell>
        </row>
        <row r="33">
          <cell r="J33" t="str">
            <v>B</v>
          </cell>
          <cell r="K33" t="str">
            <v>TOTAL</v>
          </cell>
          <cell r="N33">
            <v>4648.3</v>
          </cell>
        </row>
        <row r="34">
          <cell r="K34" t="str">
            <v>Deducted from Apr2001 PAYE</v>
          </cell>
          <cell r="N34">
            <v>176.8</v>
          </cell>
        </row>
        <row r="35">
          <cell r="K35" t="str">
            <v>NET 2000-01</v>
          </cell>
          <cell r="N35">
            <v>4471.5</v>
          </cell>
        </row>
        <row r="37">
          <cell r="A37" t="str">
            <v>q2</v>
          </cell>
          <cell r="B37">
            <v>687.51599999999996</v>
          </cell>
          <cell r="C37">
            <v>420.42700000000002</v>
          </cell>
          <cell r="D37">
            <v>332.94943333333339</v>
          </cell>
          <cell r="E37">
            <v>58.666666666666671</v>
          </cell>
          <cell r="F37">
            <v>97.018983200000008</v>
          </cell>
          <cell r="G37">
            <v>22307.569001721706</v>
          </cell>
          <cell r="H37">
            <v>29.630715759999998</v>
          </cell>
          <cell r="I37">
            <v>139.44527019099999</v>
          </cell>
          <cell r="J37">
            <v>235.68700000000001</v>
          </cell>
          <cell r="K37">
            <v>-20</v>
          </cell>
          <cell r="L37">
            <v>-972</v>
          </cell>
          <cell r="M37">
            <v>178.55492912729551</v>
          </cell>
          <cell r="N37">
            <v>23495.465</v>
          </cell>
          <cell r="O37">
            <v>-1352.902</v>
          </cell>
          <cell r="P37">
            <v>-62.927999999999997</v>
          </cell>
          <cell r="Q37">
            <v>-1289.9739999999999</v>
          </cell>
          <cell r="R37">
            <v>22142.563000000002</v>
          </cell>
          <cell r="S37">
            <v>22150.720000000001</v>
          </cell>
          <cell r="T37">
            <v>-11.417000000000002</v>
          </cell>
          <cell r="U37">
            <v>3.2599999999999971</v>
          </cell>
        </row>
        <row r="38">
          <cell r="A38" t="str">
            <v>q3</v>
          </cell>
          <cell r="B38">
            <v>633.39599999999996</v>
          </cell>
          <cell r="C38">
            <v>279.28600000000006</v>
          </cell>
          <cell r="D38">
            <v>4829.0873333333329</v>
          </cell>
          <cell r="E38">
            <v>58.666666666666671</v>
          </cell>
          <cell r="F38">
            <v>76.610454599999997</v>
          </cell>
          <cell r="G38">
            <v>20994.874830088418</v>
          </cell>
          <cell r="H38">
            <v>17.45598523</v>
          </cell>
          <cell r="I38">
            <v>206.15138034999995</v>
          </cell>
          <cell r="J38">
            <v>196.40700000000001</v>
          </cell>
          <cell r="K38">
            <v>-236</v>
          </cell>
          <cell r="L38">
            <v>-817.98199999999997</v>
          </cell>
          <cell r="M38">
            <v>525.57389494158542</v>
          </cell>
          <cell r="N38">
            <v>26763.527545209996</v>
          </cell>
          <cell r="O38">
            <v>-1128.2170000000001</v>
          </cell>
          <cell r="P38">
            <v>-4.9987000000000004</v>
          </cell>
          <cell r="Q38">
            <v>-1123.2183</v>
          </cell>
          <cell r="R38">
            <v>25635.310545209999</v>
          </cell>
          <cell r="S38">
            <v>25446.558545209995</v>
          </cell>
          <cell r="T38">
            <v>54.69</v>
          </cell>
          <cell r="U38">
            <v>134.06200000000001</v>
          </cell>
        </row>
        <row r="39">
          <cell r="A39" t="str">
            <v>q4</v>
          </cell>
          <cell r="B39">
            <v>586.66799999999989</v>
          </cell>
          <cell r="C39">
            <v>292.1460000000003</v>
          </cell>
          <cell r="D39">
            <v>71.558483333333356</v>
          </cell>
          <cell r="E39">
            <v>58.666666666666671</v>
          </cell>
          <cell r="F39">
            <v>69.824457100000018</v>
          </cell>
          <cell r="G39">
            <v>20996.388978312181</v>
          </cell>
          <cell r="H39">
            <v>19.784582700000001</v>
          </cell>
          <cell r="I39">
            <v>139.51291166000001</v>
          </cell>
          <cell r="J39">
            <v>188.792</v>
          </cell>
          <cell r="K39">
            <v>-409</v>
          </cell>
          <cell r="L39">
            <v>-792</v>
          </cell>
          <cell r="M39">
            <v>323.56192022782034</v>
          </cell>
          <cell r="N39">
            <v>21545.904000000002</v>
          </cell>
          <cell r="O39">
            <v>-1032.6210000000001</v>
          </cell>
          <cell r="P39">
            <v>-1.3719999999999999</v>
          </cell>
          <cell r="Q39">
            <v>-1031.249</v>
          </cell>
          <cell r="R39">
            <v>20513.283000000003</v>
          </cell>
          <cell r="S39">
            <v>20512.345000000001</v>
          </cell>
          <cell r="T39">
            <v>-6.743000000000011</v>
          </cell>
          <cell r="U39">
            <v>7.6810000000000009</v>
          </cell>
        </row>
        <row r="40">
          <cell r="A40" t="str">
            <v>q1</v>
          </cell>
          <cell r="B40">
            <v>766.57399999999996</v>
          </cell>
          <cell r="C40">
            <v>364.495</v>
          </cell>
          <cell r="D40">
            <v>9700.3237499999996</v>
          </cell>
          <cell r="E40">
            <v>3057.0641451006418</v>
          </cell>
          <cell r="F40">
            <v>86.130468199999996</v>
          </cell>
          <cell r="G40">
            <v>24641.467189877698</v>
          </cell>
          <cell r="H40">
            <v>32.085544540000001</v>
          </cell>
          <cell r="I40">
            <v>345.38216486999994</v>
          </cell>
          <cell r="J40">
            <v>270.13199999999995</v>
          </cell>
          <cell r="K40">
            <v>-466</v>
          </cell>
          <cell r="L40">
            <v>-806.99</v>
          </cell>
          <cell r="M40">
            <v>10.599737411663227</v>
          </cell>
          <cell r="N40">
            <v>38001.264000000003</v>
          </cell>
          <cell r="O40">
            <v>-1097.079</v>
          </cell>
          <cell r="P40">
            <v>-3.863</v>
          </cell>
          <cell r="Q40">
            <v>-1093.2160000000001</v>
          </cell>
          <cell r="R40">
            <v>36904.184999999998</v>
          </cell>
          <cell r="S40">
            <v>36881.005000000005</v>
          </cell>
          <cell r="T40">
            <v>19.816000000000031</v>
          </cell>
          <cell r="U40">
            <v>3.3639999999999999</v>
          </cell>
        </row>
        <row r="41">
          <cell r="B41">
            <v>2674.1539999999995</v>
          </cell>
          <cell r="C41">
            <v>1356.3540000000003</v>
          </cell>
          <cell r="D41">
            <v>14933.918999999998</v>
          </cell>
          <cell r="E41">
            <v>3233.0641451006418</v>
          </cell>
          <cell r="F41">
            <v>329.58436310000002</v>
          </cell>
          <cell r="G41">
            <v>88940.3</v>
          </cell>
          <cell r="H41">
            <v>98.956828229999999</v>
          </cell>
          <cell r="I41">
            <v>830.49172707099979</v>
          </cell>
          <cell r="J41">
            <v>891.01800000000003</v>
          </cell>
          <cell r="K41">
            <v>-1131</v>
          </cell>
          <cell r="L41">
            <v>-3388.9719999999998</v>
          </cell>
          <cell r="M41">
            <v>1038.2904817083645</v>
          </cell>
          <cell r="N41">
            <v>109806.16054521</v>
          </cell>
          <cell r="O41">
            <v>-4610.8190000000004</v>
          </cell>
          <cell r="P41">
            <v>-73.161699999999996</v>
          </cell>
          <cell r="Q41">
            <v>-4537.6572999999999</v>
          </cell>
          <cell r="R41">
            <v>105195.34154521</v>
          </cell>
          <cell r="S41">
            <v>104990.62854521</v>
          </cell>
          <cell r="T41">
            <v>56.346000000000018</v>
          </cell>
          <cell r="U41">
            <v>148.36700000000002</v>
          </cell>
        </row>
        <row r="42">
          <cell r="A42" t="str">
            <v>key</v>
          </cell>
        </row>
        <row r="43">
          <cell r="A43" t="str">
            <v>*</v>
          </cell>
          <cell r="B43" t="str">
            <v>Data from u:\common\99i2k\shuttle\month\Andrew.xls</v>
          </cell>
        </row>
        <row r="44">
          <cell r="A44" t="str">
            <v>@</v>
          </cell>
          <cell r="B44" t="str">
            <v>Data from u:\common\99i2k\shuttle\data0001\Form4.xls</v>
          </cell>
        </row>
        <row r="45">
          <cell r="A45" t="str">
            <v>#</v>
          </cell>
          <cell r="B45" t="str">
            <v>From FINEST via Group 1. Tends to be lower than Form 444 due to repayments</v>
          </cell>
        </row>
        <row r="46">
          <cell r="A46" t="str">
            <v>**</v>
          </cell>
          <cell r="B46" t="str">
            <v>Adjusted for difference between Group 1 SA figure and FAO SA figure (which includes NIC4), and also WFTC/DPTC difference between FAO and the group 1 figure, which is adjusted to make monthly.</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EFO">
  <a:themeElements>
    <a:clrScheme name="EFO">
      <a:dk1>
        <a:srgbClr val="000000"/>
      </a:dk1>
      <a:lt1>
        <a:srgbClr val="000000"/>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br.uk/coronavirus-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7391"/>
    <pageSetUpPr fitToPage="1"/>
  </sheetPr>
  <dimension ref="A1:E16"/>
  <sheetViews>
    <sheetView showGridLines="0" tabSelected="1" zoomScaleNormal="100" workbookViewId="0"/>
  </sheetViews>
  <sheetFormatPr defaultColWidth="0" defaultRowHeight="0" customHeight="1" zeroHeight="1" x14ac:dyDescent="0.2"/>
  <cols>
    <col min="1" max="1" width="2.7109375" style="18" customWidth="1"/>
    <col min="2" max="2" width="1.5703125" style="28" customWidth="1"/>
    <col min="3" max="3" width="3.85546875" style="28" customWidth="1"/>
    <col min="4" max="4" width="17.5703125" style="18" customWidth="1"/>
    <col min="5" max="5" width="146.5703125" style="18" customWidth="1"/>
    <col min="6" max="16384" width="9.140625" style="18" hidden="1"/>
  </cols>
  <sheetData>
    <row r="1" spans="1:5" ht="15" x14ac:dyDescent="0.25">
      <c r="A1" s="16"/>
      <c r="B1" s="17"/>
      <c r="C1" s="17"/>
      <c r="D1" s="16"/>
      <c r="E1" s="16"/>
    </row>
    <row r="2" spans="1:5" ht="70.5" customHeight="1" x14ac:dyDescent="0.2">
      <c r="A2" s="19"/>
      <c r="B2" s="37"/>
      <c r="C2" s="37"/>
      <c r="D2" s="37"/>
      <c r="E2" s="82" t="s">
        <v>119</v>
      </c>
    </row>
    <row r="3" spans="1:5" s="21" customFormat="1" ht="21" x14ac:dyDescent="0.25">
      <c r="A3" s="20"/>
      <c r="B3" s="38" t="s">
        <v>0</v>
      </c>
      <c r="C3" s="38"/>
      <c r="D3" s="33"/>
      <c r="E3" s="33"/>
    </row>
    <row r="4" spans="1:5" ht="15" x14ac:dyDescent="0.25">
      <c r="A4" s="22"/>
      <c r="B4" s="36"/>
      <c r="C4" s="149" t="s">
        <v>10</v>
      </c>
      <c r="D4" s="149"/>
      <c r="E4" s="39"/>
    </row>
    <row r="5" spans="1:5" ht="8.25" customHeight="1" x14ac:dyDescent="0.25">
      <c r="A5" s="23"/>
      <c r="B5" s="35"/>
      <c r="C5" s="36"/>
      <c r="D5" s="151"/>
      <c r="E5" s="151"/>
    </row>
    <row r="6" spans="1:5" s="21" customFormat="1" ht="37.5" customHeight="1" x14ac:dyDescent="0.25">
      <c r="A6" s="20"/>
      <c r="B6" s="38" t="s">
        <v>1</v>
      </c>
      <c r="C6" s="38"/>
      <c r="D6" s="33"/>
      <c r="E6" s="33"/>
    </row>
    <row r="7" spans="1:5" s="21" customFormat="1" ht="37.5" customHeight="1" x14ac:dyDescent="0.25">
      <c r="A7" s="20"/>
      <c r="B7" s="30"/>
      <c r="C7" s="30"/>
      <c r="D7" s="149" t="s">
        <v>2</v>
      </c>
      <c r="E7" s="149"/>
    </row>
    <row r="8" spans="1:5" s="21" customFormat="1" ht="37.5" customHeight="1" x14ac:dyDescent="0.25">
      <c r="A8" s="20"/>
      <c r="B8" s="30"/>
      <c r="C8" s="30"/>
      <c r="D8" s="150" t="s">
        <v>3</v>
      </c>
      <c r="E8" s="150"/>
    </row>
    <row r="9" spans="1:5" s="21" customFormat="1" ht="34.5" customHeight="1" x14ac:dyDescent="0.25">
      <c r="A9" s="20"/>
      <c r="B9" s="30"/>
      <c r="C9" s="30"/>
      <c r="D9" s="150" t="s">
        <v>4</v>
      </c>
      <c r="E9" s="150"/>
    </row>
    <row r="10" spans="1:5" s="21" customFormat="1" ht="41.25" customHeight="1" x14ac:dyDescent="0.25">
      <c r="A10" s="20"/>
      <c r="B10" s="30"/>
      <c r="C10" s="30"/>
      <c r="D10" s="150" t="s">
        <v>5</v>
      </c>
      <c r="E10" s="150"/>
    </row>
    <row r="11" spans="1:5" s="21" customFormat="1" ht="36" customHeight="1" x14ac:dyDescent="0.25">
      <c r="A11" s="20"/>
      <c r="B11" s="30"/>
      <c r="C11" s="30"/>
      <c r="D11" s="150" t="s">
        <v>6</v>
      </c>
      <c r="E11" s="150"/>
    </row>
    <row r="12" spans="1:5" ht="29.25" customHeight="1" x14ac:dyDescent="0.25">
      <c r="A12" s="24"/>
      <c r="B12" s="25"/>
      <c r="C12" s="26"/>
      <c r="D12" s="152" t="s">
        <v>7</v>
      </c>
      <c r="E12" s="152"/>
    </row>
    <row r="13" spans="1:5" ht="22.5" customHeight="1" x14ac:dyDescent="0.25">
      <c r="A13" s="22"/>
      <c r="B13" s="16"/>
      <c r="C13" s="32"/>
      <c r="D13" s="153"/>
      <c r="E13" s="153"/>
    </row>
    <row r="14" spans="1:5" s="21" customFormat="1" ht="37.5" customHeight="1" x14ac:dyDescent="0.25">
      <c r="A14" s="31"/>
      <c r="B14" s="30" t="s">
        <v>8</v>
      </c>
      <c r="C14" s="33"/>
      <c r="D14" s="33"/>
      <c r="E14" s="34"/>
    </row>
    <row r="15" spans="1:5" ht="31.5" customHeight="1" x14ac:dyDescent="0.25">
      <c r="A15" s="22"/>
      <c r="B15" s="16"/>
      <c r="C15" s="16"/>
      <c r="D15" s="152" t="s">
        <v>9</v>
      </c>
      <c r="E15" s="152"/>
    </row>
    <row r="16" spans="1:5" ht="22.5" customHeight="1" x14ac:dyDescent="0.25">
      <c r="A16" s="24"/>
      <c r="B16" s="27"/>
      <c r="C16" s="27"/>
      <c r="D16" s="150"/>
      <c r="E16" s="150"/>
    </row>
  </sheetData>
  <mergeCells count="11">
    <mergeCell ref="C4:D4"/>
    <mergeCell ref="D16:E16"/>
    <mergeCell ref="D5:E5"/>
    <mergeCell ref="D12:E12"/>
    <mergeCell ref="D13:E13"/>
    <mergeCell ref="D15:E15"/>
    <mergeCell ref="D7:E7"/>
    <mergeCell ref="D8:E8"/>
    <mergeCell ref="D9:E9"/>
    <mergeCell ref="D10:E10"/>
    <mergeCell ref="D11:E11"/>
  </mergeCells>
  <hyperlinks>
    <hyperlink ref="C4" location="'Coronavirus policies'!A1" display="Coronavirus policies"/>
    <hyperlink ref="D7:E7" r:id="rId1" display="We produced an initial assessment of the potential impact of the coronavirus on the economy and public finances on 14 April in a reference scenario that is available on our website. This was a scenario rather than a forecast, based on the illustrative assumption that economic activity would be heavily restricted for three months and then gradually return to normal over the subsequent three months. It also included initial broad-brush estimates of the costs of various policy interventions."/>
  </hyperlinks>
  <pageMargins left="0.7" right="0.7" top="0.75" bottom="0.75" header="0.3" footer="0.3"/>
  <pageSetup paperSize="8"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7391"/>
    <pageSetUpPr fitToPage="1"/>
  </sheetPr>
  <dimension ref="A1:M83"/>
  <sheetViews>
    <sheetView showGridLines="0" zoomScaleNormal="100" workbookViewId="0"/>
  </sheetViews>
  <sheetFormatPr defaultColWidth="10.85546875" defaultRowHeight="12.75" x14ac:dyDescent="0.2"/>
  <cols>
    <col min="1" max="1" width="1.85546875" style="2" customWidth="1"/>
    <col min="2" max="2" width="4.85546875" style="3" customWidth="1"/>
    <col min="3" max="3" width="43.85546875" style="3" customWidth="1"/>
    <col min="4" max="4" width="24.5703125" style="3" customWidth="1"/>
    <col min="5" max="5" width="16.85546875" style="3" customWidth="1"/>
    <col min="6" max="6" width="10" style="14" customWidth="1"/>
    <col min="7" max="7" width="85.140625" style="11" customWidth="1"/>
    <col min="8" max="12" width="10.85546875" style="3" customWidth="1"/>
    <col min="13" max="13" width="10.85546875" style="2" customWidth="1"/>
    <col min="14" max="16384" width="10.85546875" style="2"/>
  </cols>
  <sheetData>
    <row r="1" spans="1:13" ht="36.75" customHeight="1" x14ac:dyDescent="0.35">
      <c r="A1" s="42"/>
      <c r="B1" s="42" t="s">
        <v>10</v>
      </c>
      <c r="C1" s="4"/>
      <c r="D1" s="41"/>
      <c r="E1" s="41"/>
      <c r="F1" s="41"/>
      <c r="G1" s="41"/>
      <c r="H1" s="83"/>
      <c r="I1" s="83"/>
      <c r="J1" s="83"/>
      <c r="K1" s="83"/>
      <c r="L1" s="83"/>
      <c r="M1" s="83"/>
    </row>
    <row r="2" spans="1:13" ht="9" customHeight="1" thickBot="1" x14ac:dyDescent="0.3">
      <c r="A2" s="4"/>
      <c r="B2" s="4"/>
      <c r="C2" s="4"/>
      <c r="D2" s="4"/>
      <c r="E2" s="4"/>
      <c r="F2" s="13"/>
      <c r="G2" s="6"/>
      <c r="H2" s="83"/>
      <c r="I2" s="83"/>
      <c r="J2" s="83"/>
      <c r="K2" s="83"/>
      <c r="L2" s="83"/>
      <c r="M2" s="83"/>
    </row>
    <row r="3" spans="1:13" s="163" customFormat="1" ht="16.5" customHeight="1" x14ac:dyDescent="0.25">
      <c r="A3" s="51"/>
      <c r="B3" s="52"/>
      <c r="C3" s="52"/>
      <c r="D3" s="53" t="s">
        <v>11</v>
      </c>
      <c r="E3" s="54" t="s">
        <v>12</v>
      </c>
      <c r="F3" s="54" t="s">
        <v>13</v>
      </c>
      <c r="G3" s="55" t="s">
        <v>14</v>
      </c>
      <c r="H3" s="84"/>
      <c r="I3" s="84"/>
      <c r="J3" s="84"/>
      <c r="K3" s="84"/>
      <c r="L3" s="84"/>
      <c r="M3" s="84"/>
    </row>
    <row r="4" spans="1:13" ht="13.9" customHeight="1" x14ac:dyDescent="0.25">
      <c r="A4" s="44"/>
      <c r="B4" s="158" t="s">
        <v>15</v>
      </c>
      <c r="C4" s="158"/>
      <c r="D4" s="7"/>
      <c r="E4" s="48"/>
      <c r="F4" s="49"/>
      <c r="G4" s="50"/>
      <c r="H4" s="83"/>
      <c r="I4" s="83"/>
      <c r="J4" s="83"/>
      <c r="K4" s="83"/>
      <c r="L4" s="83"/>
      <c r="M4" s="5"/>
    </row>
    <row r="5" spans="1:13" ht="35.25" customHeight="1" x14ac:dyDescent="0.2">
      <c r="A5" s="58"/>
      <c r="B5" s="59">
        <v>1</v>
      </c>
      <c r="C5" s="59" t="s">
        <v>16</v>
      </c>
      <c r="D5" s="80" t="s">
        <v>17</v>
      </c>
      <c r="E5" s="73">
        <v>-15.65</v>
      </c>
      <c r="F5" s="74" t="s">
        <v>25</v>
      </c>
      <c r="G5" s="132" t="s">
        <v>99</v>
      </c>
      <c r="H5" s="130"/>
      <c r="I5" s="85"/>
      <c r="J5" s="85"/>
      <c r="K5" s="85"/>
      <c r="L5" s="85"/>
      <c r="M5" s="131"/>
    </row>
    <row r="6" spans="1:13" ht="18.75" customHeight="1" x14ac:dyDescent="0.2">
      <c r="A6" s="58"/>
      <c r="B6" s="59">
        <v>2</v>
      </c>
      <c r="C6" s="59" t="s">
        <v>19</v>
      </c>
      <c r="D6" s="80" t="s">
        <v>17</v>
      </c>
      <c r="E6" s="88">
        <v>-0.75</v>
      </c>
      <c r="F6" s="74" t="s">
        <v>18</v>
      </c>
      <c r="G6" s="59" t="s">
        <v>20</v>
      </c>
      <c r="H6" s="85"/>
      <c r="I6" s="85"/>
      <c r="J6" s="85"/>
      <c r="K6" s="85"/>
      <c r="L6" s="85"/>
      <c r="M6" s="131"/>
    </row>
    <row r="7" spans="1:13" ht="18.75" customHeight="1" x14ac:dyDescent="0.2">
      <c r="A7" s="70"/>
      <c r="B7" s="59">
        <v>3</v>
      </c>
      <c r="C7" s="59" t="s">
        <v>21</v>
      </c>
      <c r="D7" s="80" t="s">
        <v>17</v>
      </c>
      <c r="E7" s="88">
        <v>-0.5</v>
      </c>
      <c r="F7" s="74" t="s">
        <v>18</v>
      </c>
      <c r="G7" s="59" t="s">
        <v>22</v>
      </c>
      <c r="H7" s="85"/>
      <c r="I7" s="85"/>
      <c r="J7" s="85"/>
      <c r="K7" s="85"/>
      <c r="L7" s="85"/>
      <c r="M7" s="131"/>
    </row>
    <row r="8" spans="1:13" ht="13.9" customHeight="1" x14ac:dyDescent="0.2">
      <c r="A8" s="126"/>
      <c r="B8" s="159" t="s">
        <v>23</v>
      </c>
      <c r="C8" s="159"/>
      <c r="D8" s="89"/>
      <c r="E8" s="90"/>
      <c r="F8" s="91"/>
      <c r="G8" s="29"/>
      <c r="H8" s="85"/>
      <c r="I8" s="85"/>
      <c r="J8" s="85"/>
      <c r="K8" s="85"/>
      <c r="L8" s="85"/>
      <c r="M8" s="131"/>
    </row>
    <row r="9" spans="1:13" ht="122.25" customHeight="1" x14ac:dyDescent="0.2">
      <c r="A9" s="70"/>
      <c r="B9" s="70">
        <v>4</v>
      </c>
      <c r="C9" s="70" t="s">
        <v>24</v>
      </c>
      <c r="D9" s="92" t="s">
        <v>17</v>
      </c>
      <c r="E9" s="115">
        <v>-60</v>
      </c>
      <c r="F9" s="72" t="s">
        <v>25</v>
      </c>
      <c r="G9" s="116" t="s">
        <v>86</v>
      </c>
      <c r="H9" s="130"/>
      <c r="I9" s="85"/>
      <c r="J9" s="85"/>
      <c r="K9" s="85"/>
      <c r="L9" s="85"/>
      <c r="M9" s="131"/>
    </row>
    <row r="10" spans="1:13" ht="110.25" customHeight="1" x14ac:dyDescent="0.2">
      <c r="A10" s="70"/>
      <c r="B10" s="70"/>
      <c r="C10" s="70"/>
      <c r="D10" s="92"/>
      <c r="E10" s="115"/>
      <c r="F10" s="72"/>
      <c r="G10" s="116" t="s">
        <v>87</v>
      </c>
      <c r="H10" s="130"/>
      <c r="I10" s="85"/>
      <c r="J10" s="85"/>
      <c r="K10" s="85"/>
      <c r="L10" s="85"/>
      <c r="M10" s="131"/>
    </row>
    <row r="11" spans="1:13" ht="192" customHeight="1" x14ac:dyDescent="0.2">
      <c r="A11" s="70"/>
      <c r="B11" s="70"/>
      <c r="C11" s="70"/>
      <c r="D11" s="92"/>
      <c r="E11" s="115"/>
      <c r="F11" s="72"/>
      <c r="G11" s="133" t="s">
        <v>100</v>
      </c>
      <c r="H11" s="130"/>
      <c r="I11" s="85"/>
      <c r="J11" s="85"/>
      <c r="K11" s="85"/>
      <c r="L11" s="85"/>
      <c r="M11" s="131"/>
    </row>
    <row r="12" spans="1:13" ht="99.75" x14ac:dyDescent="0.2">
      <c r="A12" s="70"/>
      <c r="B12" s="70"/>
      <c r="C12" s="70"/>
      <c r="D12" s="92"/>
      <c r="E12" s="115"/>
      <c r="F12" s="72"/>
      <c r="G12" s="134" t="s">
        <v>101</v>
      </c>
      <c r="H12" s="85"/>
      <c r="I12" s="85"/>
      <c r="J12" s="85"/>
      <c r="K12" s="85"/>
      <c r="L12" s="85"/>
      <c r="M12" s="131"/>
    </row>
    <row r="13" spans="1:13" ht="122.25" customHeight="1" x14ac:dyDescent="0.2">
      <c r="A13" s="70"/>
      <c r="B13" s="70"/>
      <c r="C13" s="70"/>
      <c r="D13" s="92"/>
      <c r="E13" s="115"/>
      <c r="F13" s="72"/>
      <c r="G13" s="134" t="s">
        <v>102</v>
      </c>
      <c r="H13" s="130"/>
      <c r="I13" s="85"/>
      <c r="J13" s="85"/>
      <c r="K13" s="85"/>
      <c r="L13" s="85"/>
      <c r="M13" s="131"/>
    </row>
    <row r="14" spans="1:13" ht="80.25" customHeight="1" x14ac:dyDescent="0.2">
      <c r="A14" s="70"/>
      <c r="B14" s="70"/>
      <c r="C14" s="70"/>
      <c r="D14" s="92"/>
      <c r="E14" s="115"/>
      <c r="F14" s="72"/>
      <c r="G14" s="133" t="s">
        <v>88</v>
      </c>
      <c r="H14" s="130"/>
      <c r="I14" s="85"/>
      <c r="J14" s="85"/>
      <c r="K14" s="85"/>
      <c r="L14" s="85"/>
      <c r="M14" s="131"/>
    </row>
    <row r="15" spans="1:13" ht="78.75" customHeight="1" x14ac:dyDescent="0.2">
      <c r="A15" s="70"/>
      <c r="B15" s="70"/>
      <c r="C15" s="70"/>
      <c r="D15" s="92" t="s">
        <v>26</v>
      </c>
      <c r="E15" s="115">
        <v>6</v>
      </c>
      <c r="F15" s="72" t="s">
        <v>25</v>
      </c>
      <c r="G15" s="116" t="s">
        <v>89</v>
      </c>
      <c r="H15" s="85"/>
      <c r="I15" s="85"/>
      <c r="J15" s="85"/>
      <c r="K15" s="85"/>
      <c r="L15" s="85"/>
      <c r="M15" s="131"/>
    </row>
    <row r="16" spans="1:13" ht="20.25" customHeight="1" x14ac:dyDescent="0.2">
      <c r="A16" s="70"/>
      <c r="B16" s="59"/>
      <c r="C16" s="59"/>
      <c r="D16" s="80" t="s">
        <v>27</v>
      </c>
      <c r="E16" s="117">
        <v>-54</v>
      </c>
      <c r="F16" s="74" t="s">
        <v>25</v>
      </c>
      <c r="G16" s="59" t="s">
        <v>74</v>
      </c>
      <c r="H16" s="85"/>
      <c r="I16" s="85"/>
      <c r="J16" s="85"/>
      <c r="K16" s="85"/>
      <c r="L16" s="85"/>
      <c r="M16" s="131"/>
    </row>
    <row r="17" spans="1:13" ht="114" x14ac:dyDescent="0.2">
      <c r="A17" s="70"/>
      <c r="B17" s="58">
        <v>5</v>
      </c>
      <c r="C17" s="58" t="s">
        <v>28</v>
      </c>
      <c r="D17" s="77" t="s">
        <v>17</v>
      </c>
      <c r="E17" s="118">
        <v>-15</v>
      </c>
      <c r="F17" s="93" t="s">
        <v>25</v>
      </c>
      <c r="G17" s="128" t="s">
        <v>117</v>
      </c>
      <c r="H17" s="130"/>
      <c r="I17" s="85"/>
      <c r="J17" s="85"/>
      <c r="K17" s="85"/>
      <c r="L17" s="85"/>
      <c r="M17" s="131"/>
    </row>
    <row r="18" spans="1:13" ht="150.75" customHeight="1" x14ac:dyDescent="0.2">
      <c r="A18" s="70"/>
      <c r="B18" s="58"/>
      <c r="C18" s="58"/>
      <c r="D18" s="77"/>
      <c r="E18" s="118"/>
      <c r="F18" s="93"/>
      <c r="G18" s="135" t="s">
        <v>103</v>
      </c>
      <c r="H18" s="130"/>
      <c r="I18" s="85"/>
      <c r="J18" s="85"/>
      <c r="K18" s="85"/>
      <c r="L18" s="85"/>
      <c r="M18" s="131"/>
    </row>
    <row r="19" spans="1:13" ht="77.25" customHeight="1" x14ac:dyDescent="0.2">
      <c r="A19" s="70"/>
      <c r="B19" s="58"/>
      <c r="C19" s="58"/>
      <c r="D19" s="77"/>
      <c r="E19" s="118"/>
      <c r="F19" s="93"/>
      <c r="G19" s="128" t="s">
        <v>90</v>
      </c>
      <c r="H19" s="130"/>
      <c r="I19" s="85"/>
      <c r="J19" s="85"/>
      <c r="K19" s="85"/>
      <c r="L19" s="85"/>
      <c r="M19" s="131"/>
    </row>
    <row r="20" spans="1:13" ht="13.9" customHeight="1" x14ac:dyDescent="0.2">
      <c r="A20" s="126"/>
      <c r="B20" s="154" t="s">
        <v>29</v>
      </c>
      <c r="C20" s="154"/>
      <c r="D20" s="94"/>
      <c r="E20" s="95"/>
      <c r="F20" s="96"/>
      <c r="G20" s="56"/>
      <c r="H20" s="85"/>
      <c r="I20" s="85"/>
      <c r="J20" s="85"/>
      <c r="K20" s="85"/>
      <c r="L20" s="85"/>
      <c r="M20" s="131"/>
    </row>
    <row r="21" spans="1:13" ht="132.75" customHeight="1" x14ac:dyDescent="0.2">
      <c r="A21" s="70"/>
      <c r="B21" s="59">
        <v>6</v>
      </c>
      <c r="C21" s="59" t="s">
        <v>30</v>
      </c>
      <c r="D21" s="80" t="s">
        <v>17</v>
      </c>
      <c r="E21" s="136">
        <v>-0.2</v>
      </c>
      <c r="F21" s="137" t="s">
        <v>25</v>
      </c>
      <c r="G21" s="132" t="s">
        <v>104</v>
      </c>
      <c r="H21" s="130"/>
      <c r="I21" s="85"/>
      <c r="J21" s="85"/>
      <c r="K21" s="85"/>
      <c r="L21" s="85"/>
      <c r="M21" s="131"/>
    </row>
    <row r="22" spans="1:13" ht="14.25" customHeight="1" x14ac:dyDescent="0.2">
      <c r="A22" s="70"/>
      <c r="B22" s="70">
        <v>7</v>
      </c>
      <c r="C22" s="70" t="s">
        <v>31</v>
      </c>
      <c r="D22" s="92" t="s">
        <v>17</v>
      </c>
      <c r="E22" s="71">
        <v>-8</v>
      </c>
      <c r="F22" s="72" t="s">
        <v>25</v>
      </c>
      <c r="G22" s="160" t="s">
        <v>105</v>
      </c>
      <c r="H22" s="85"/>
      <c r="I22" s="85"/>
      <c r="J22" s="85"/>
      <c r="K22" s="85"/>
      <c r="L22" s="85"/>
      <c r="M22" s="131"/>
    </row>
    <row r="23" spans="1:13" ht="14.25" x14ac:dyDescent="0.2">
      <c r="A23" s="70"/>
      <c r="B23" s="70"/>
      <c r="C23" s="75" t="s">
        <v>56</v>
      </c>
      <c r="D23" s="92"/>
      <c r="E23" s="92"/>
      <c r="F23" s="72"/>
      <c r="G23" s="161"/>
      <c r="H23" s="85"/>
      <c r="I23" s="85"/>
      <c r="J23" s="85"/>
      <c r="K23" s="85"/>
      <c r="L23" s="85"/>
      <c r="M23" s="131"/>
    </row>
    <row r="24" spans="1:13" ht="13.5" customHeight="1" x14ac:dyDescent="0.2">
      <c r="A24" s="70"/>
      <c r="B24" s="70"/>
      <c r="C24" s="75" t="s">
        <v>57</v>
      </c>
      <c r="D24" s="92"/>
      <c r="E24" s="92"/>
      <c r="F24" s="72"/>
      <c r="G24" s="161"/>
      <c r="H24" s="85"/>
      <c r="I24" s="85"/>
      <c r="J24" s="85"/>
      <c r="K24" s="85"/>
      <c r="L24" s="85"/>
      <c r="M24" s="131"/>
    </row>
    <row r="25" spans="1:13" ht="13.5" customHeight="1" x14ac:dyDescent="0.2">
      <c r="A25" s="70"/>
      <c r="B25" s="70"/>
      <c r="C25" s="75" t="s">
        <v>32</v>
      </c>
      <c r="D25" s="92"/>
      <c r="E25" s="92"/>
      <c r="F25" s="72"/>
      <c r="G25" s="161"/>
      <c r="H25" s="85"/>
      <c r="I25" s="85"/>
      <c r="J25" s="85"/>
      <c r="K25" s="85"/>
      <c r="L25" s="85"/>
      <c r="M25" s="131"/>
    </row>
    <row r="26" spans="1:13" ht="13.5" customHeight="1" x14ac:dyDescent="0.2">
      <c r="A26" s="70"/>
      <c r="B26" s="70"/>
      <c r="C26" s="75" t="s">
        <v>58</v>
      </c>
      <c r="D26" s="92"/>
      <c r="E26" s="92"/>
      <c r="F26" s="72"/>
      <c r="G26" s="161"/>
      <c r="H26" s="85"/>
      <c r="I26" s="85"/>
      <c r="J26" s="85"/>
      <c r="K26" s="85"/>
      <c r="L26" s="85"/>
      <c r="M26" s="131"/>
    </row>
    <row r="27" spans="1:13" ht="13.5" customHeight="1" x14ac:dyDescent="0.2">
      <c r="A27" s="70"/>
      <c r="B27" s="70"/>
      <c r="C27" s="75" t="s">
        <v>33</v>
      </c>
      <c r="D27" s="92"/>
      <c r="E27" s="92"/>
      <c r="F27" s="72"/>
      <c r="G27" s="161"/>
      <c r="H27" s="85"/>
      <c r="I27" s="85"/>
      <c r="J27" s="85"/>
      <c r="K27" s="85"/>
      <c r="L27" s="85"/>
      <c r="M27" s="131"/>
    </row>
    <row r="28" spans="1:13" ht="13.5" customHeight="1" x14ac:dyDescent="0.2">
      <c r="A28" s="70"/>
      <c r="B28" s="58"/>
      <c r="C28" s="97" t="s">
        <v>34</v>
      </c>
      <c r="D28" s="77"/>
      <c r="E28" s="77"/>
      <c r="F28" s="93"/>
      <c r="G28" s="161"/>
      <c r="H28" s="85"/>
      <c r="I28" s="85"/>
      <c r="J28" s="85"/>
      <c r="K28" s="85"/>
      <c r="L28" s="85"/>
      <c r="M28" s="131"/>
    </row>
    <row r="29" spans="1:13" ht="36.75" customHeight="1" x14ac:dyDescent="0.2">
      <c r="A29" s="70"/>
      <c r="B29" s="59"/>
      <c r="C29" s="98" t="s">
        <v>35</v>
      </c>
      <c r="D29" s="80"/>
      <c r="E29" s="80"/>
      <c r="F29" s="74"/>
      <c r="G29" s="162"/>
      <c r="H29" s="85"/>
      <c r="I29" s="85"/>
      <c r="J29" s="85"/>
      <c r="K29" s="85"/>
      <c r="L29" s="85"/>
      <c r="M29" s="131"/>
    </row>
    <row r="30" spans="1:13" ht="33" customHeight="1" x14ac:dyDescent="0.2">
      <c r="A30" s="70"/>
      <c r="B30" s="58">
        <v>8</v>
      </c>
      <c r="C30" s="58" t="s">
        <v>36</v>
      </c>
      <c r="D30" s="77" t="s">
        <v>17</v>
      </c>
      <c r="E30" s="77" t="s">
        <v>37</v>
      </c>
      <c r="F30" s="93" t="s">
        <v>38</v>
      </c>
      <c r="G30" s="58" t="s">
        <v>39</v>
      </c>
      <c r="H30" s="85"/>
      <c r="I30" s="85"/>
      <c r="J30" s="85"/>
      <c r="K30" s="85"/>
      <c r="L30" s="85"/>
      <c r="M30" s="131"/>
    </row>
    <row r="31" spans="1:13" ht="62.25" customHeight="1" x14ac:dyDescent="0.2">
      <c r="A31" s="70"/>
      <c r="B31" s="99">
        <v>9</v>
      </c>
      <c r="C31" s="99" t="s">
        <v>61</v>
      </c>
      <c r="D31" s="100" t="s">
        <v>17</v>
      </c>
      <c r="E31" s="100" t="s">
        <v>37</v>
      </c>
      <c r="F31" s="101" t="s">
        <v>38</v>
      </c>
      <c r="G31" s="99" t="s">
        <v>80</v>
      </c>
      <c r="H31" s="85"/>
      <c r="I31" s="85"/>
      <c r="J31" s="85"/>
      <c r="K31" s="85"/>
      <c r="L31" s="85"/>
      <c r="M31" s="131"/>
    </row>
    <row r="32" spans="1:13" ht="13.9" customHeight="1" x14ac:dyDescent="0.2">
      <c r="A32" s="126"/>
      <c r="B32" s="154" t="s">
        <v>79</v>
      </c>
      <c r="C32" s="154"/>
      <c r="D32" s="94"/>
      <c r="E32" s="102"/>
      <c r="F32" s="96"/>
      <c r="G32" s="56"/>
      <c r="H32" s="85"/>
      <c r="I32" s="85"/>
      <c r="J32" s="85"/>
      <c r="K32" s="85"/>
      <c r="L32" s="85"/>
      <c r="M32" s="131"/>
    </row>
    <row r="33" spans="1:13" ht="63.75" customHeight="1" x14ac:dyDescent="0.2">
      <c r="A33" s="70"/>
      <c r="B33" s="59">
        <v>10</v>
      </c>
      <c r="C33" s="59" t="s">
        <v>40</v>
      </c>
      <c r="D33" s="80" t="s">
        <v>17</v>
      </c>
      <c r="E33" s="138">
        <v>-15</v>
      </c>
      <c r="F33" s="137" t="s">
        <v>25</v>
      </c>
      <c r="G33" s="132" t="s">
        <v>106</v>
      </c>
      <c r="H33" s="85"/>
      <c r="I33" s="85"/>
      <c r="J33" s="85"/>
      <c r="K33" s="85"/>
      <c r="L33" s="85"/>
      <c r="M33" s="131"/>
    </row>
    <row r="34" spans="1:13" ht="32.25" customHeight="1" x14ac:dyDescent="0.2">
      <c r="A34" s="70"/>
      <c r="B34" s="59">
        <v>11</v>
      </c>
      <c r="C34" s="59" t="s">
        <v>41</v>
      </c>
      <c r="D34" s="80" t="s">
        <v>26</v>
      </c>
      <c r="E34" s="136">
        <v>-11.8</v>
      </c>
      <c r="F34" s="137" t="s">
        <v>25</v>
      </c>
      <c r="G34" s="132" t="s">
        <v>107</v>
      </c>
      <c r="H34" s="130"/>
      <c r="I34" s="85"/>
      <c r="J34" s="85"/>
      <c r="K34" s="85"/>
      <c r="L34" s="85"/>
      <c r="M34" s="131"/>
    </row>
    <row r="35" spans="1:13" ht="31.5" customHeight="1" x14ac:dyDescent="0.2">
      <c r="A35" s="70"/>
      <c r="B35" s="59">
        <v>12</v>
      </c>
      <c r="C35" s="59" t="s">
        <v>42</v>
      </c>
      <c r="D35" s="80" t="s">
        <v>26</v>
      </c>
      <c r="E35" s="88">
        <v>-1.2</v>
      </c>
      <c r="F35" s="74" t="s">
        <v>25</v>
      </c>
      <c r="G35" s="59" t="s">
        <v>43</v>
      </c>
      <c r="H35" s="85"/>
      <c r="I35" s="85"/>
      <c r="J35" s="85"/>
      <c r="K35" s="85"/>
      <c r="L35" s="85"/>
      <c r="M35" s="131"/>
    </row>
    <row r="36" spans="1:13" ht="48.75" customHeight="1" x14ac:dyDescent="0.2">
      <c r="A36" s="70"/>
      <c r="B36" s="76">
        <v>13</v>
      </c>
      <c r="C36" s="76" t="s">
        <v>62</v>
      </c>
      <c r="D36" s="81" t="s">
        <v>26</v>
      </c>
      <c r="E36" s="103">
        <v>-0.1</v>
      </c>
      <c r="F36" s="104" t="s">
        <v>25</v>
      </c>
      <c r="G36" s="76" t="s">
        <v>63</v>
      </c>
      <c r="H36" s="85"/>
      <c r="I36" s="85"/>
      <c r="J36" s="85"/>
      <c r="K36" s="85"/>
      <c r="L36" s="85"/>
      <c r="M36" s="131"/>
    </row>
    <row r="37" spans="1:13" ht="13.9" customHeight="1" x14ac:dyDescent="0.2">
      <c r="A37" s="126"/>
      <c r="B37" s="154" t="s">
        <v>77</v>
      </c>
      <c r="C37" s="154"/>
      <c r="D37" s="94"/>
      <c r="E37" s="102"/>
      <c r="F37" s="96"/>
      <c r="G37" s="56"/>
      <c r="H37" s="85"/>
      <c r="I37" s="85"/>
      <c r="J37" s="85"/>
      <c r="K37" s="85"/>
      <c r="L37" s="85"/>
      <c r="M37" s="131"/>
    </row>
    <row r="38" spans="1:13" ht="234.75" customHeight="1" x14ac:dyDescent="0.2">
      <c r="A38" s="58"/>
      <c r="B38" s="58">
        <v>14</v>
      </c>
      <c r="C38" s="58" t="s">
        <v>67</v>
      </c>
      <c r="D38" s="77" t="s">
        <v>49</v>
      </c>
      <c r="E38" s="105">
        <v>-5</v>
      </c>
      <c r="F38" s="93" t="s">
        <v>25</v>
      </c>
      <c r="G38" s="58" t="s">
        <v>98</v>
      </c>
      <c r="H38" s="85"/>
      <c r="I38" s="85"/>
      <c r="J38" s="85"/>
      <c r="K38" s="85"/>
      <c r="L38" s="85"/>
      <c r="M38" s="131"/>
    </row>
    <row r="39" spans="1:13" ht="64.5" customHeight="1" x14ac:dyDescent="0.2">
      <c r="A39" s="58"/>
      <c r="B39" s="58"/>
      <c r="C39" s="78" t="s">
        <v>68</v>
      </c>
      <c r="D39" s="77"/>
      <c r="E39" s="105"/>
      <c r="F39" s="93"/>
      <c r="G39" s="135" t="s">
        <v>108</v>
      </c>
      <c r="H39" s="130"/>
      <c r="I39" s="85"/>
      <c r="J39" s="85"/>
      <c r="K39" s="85"/>
      <c r="L39" s="85"/>
      <c r="M39" s="131"/>
    </row>
    <row r="40" spans="1:13" ht="78.75" customHeight="1" x14ac:dyDescent="0.2">
      <c r="A40" s="58"/>
      <c r="B40" s="58"/>
      <c r="C40" s="78" t="s">
        <v>69</v>
      </c>
      <c r="D40" s="77"/>
      <c r="E40" s="105"/>
      <c r="F40" s="93"/>
      <c r="G40" s="135" t="s">
        <v>109</v>
      </c>
      <c r="H40" s="85"/>
      <c r="I40" s="85"/>
      <c r="J40" s="85"/>
      <c r="K40" s="85"/>
      <c r="L40" s="85"/>
      <c r="M40" s="131"/>
    </row>
    <row r="41" spans="1:13" ht="76.5" customHeight="1" x14ac:dyDescent="0.2">
      <c r="A41" s="58"/>
      <c r="B41" s="59"/>
      <c r="C41" s="79" t="s">
        <v>76</v>
      </c>
      <c r="D41" s="80"/>
      <c r="E41" s="106"/>
      <c r="F41" s="74"/>
      <c r="G41" s="132" t="s">
        <v>110</v>
      </c>
      <c r="H41" s="85"/>
      <c r="I41" s="85"/>
      <c r="J41" s="85"/>
      <c r="K41" s="85"/>
      <c r="L41" s="85"/>
      <c r="M41" s="131"/>
    </row>
    <row r="42" spans="1:13" ht="75.75" customHeight="1" x14ac:dyDescent="0.25">
      <c r="A42" s="58"/>
      <c r="B42" s="59">
        <v>15</v>
      </c>
      <c r="C42" s="59" t="s">
        <v>50</v>
      </c>
      <c r="D42" s="80" t="s">
        <v>51</v>
      </c>
      <c r="E42" s="106" t="s">
        <v>37</v>
      </c>
      <c r="F42" s="74" t="s">
        <v>38</v>
      </c>
      <c r="G42" s="132" t="s">
        <v>118</v>
      </c>
      <c r="H42" s="86"/>
      <c r="I42" s="86"/>
      <c r="J42" s="85"/>
      <c r="K42" s="85"/>
      <c r="L42" s="85"/>
      <c r="M42" s="131"/>
    </row>
    <row r="43" spans="1:13" ht="119.25" customHeight="1" x14ac:dyDescent="0.25">
      <c r="A43" s="58"/>
      <c r="B43" s="76">
        <v>16</v>
      </c>
      <c r="C43" s="76" t="s">
        <v>52</v>
      </c>
      <c r="D43" s="81" t="s">
        <v>49</v>
      </c>
      <c r="E43" s="107" t="s">
        <v>37</v>
      </c>
      <c r="F43" s="104" t="s">
        <v>38</v>
      </c>
      <c r="G43" s="141" t="s">
        <v>111</v>
      </c>
      <c r="H43" s="86"/>
      <c r="I43" s="85"/>
      <c r="J43" s="85"/>
      <c r="K43" s="85"/>
      <c r="L43" s="85"/>
      <c r="M43" s="131"/>
    </row>
    <row r="44" spans="1:13" ht="162" customHeight="1" x14ac:dyDescent="0.2">
      <c r="A44" s="58"/>
      <c r="B44" s="58">
        <v>17</v>
      </c>
      <c r="C44" s="128" t="s">
        <v>91</v>
      </c>
      <c r="D44" s="77" t="s">
        <v>49</v>
      </c>
      <c r="E44" s="139">
        <v>-2</v>
      </c>
      <c r="F44" s="140" t="s">
        <v>25</v>
      </c>
      <c r="G44" s="135" t="s">
        <v>112</v>
      </c>
      <c r="H44" s="130"/>
      <c r="I44" s="85"/>
      <c r="J44" s="85"/>
      <c r="K44" s="85"/>
      <c r="L44" s="85"/>
      <c r="M44" s="131"/>
    </row>
    <row r="45" spans="1:13" ht="13.9" customHeight="1" x14ac:dyDescent="0.2">
      <c r="A45" s="126"/>
      <c r="B45" s="154" t="s">
        <v>44</v>
      </c>
      <c r="C45" s="154"/>
      <c r="D45" s="94"/>
      <c r="E45" s="102"/>
      <c r="F45" s="96"/>
      <c r="G45" s="56"/>
      <c r="H45" s="85"/>
      <c r="I45" s="85"/>
      <c r="J45" s="85"/>
      <c r="K45" s="85"/>
      <c r="L45" s="85"/>
      <c r="M45" s="131"/>
    </row>
    <row r="46" spans="1:13" ht="90.75" customHeight="1" x14ac:dyDescent="0.2">
      <c r="A46" s="70"/>
      <c r="B46" s="59">
        <v>18</v>
      </c>
      <c r="C46" s="59" t="s">
        <v>64</v>
      </c>
      <c r="D46" s="80" t="s">
        <v>26</v>
      </c>
      <c r="E46" s="80">
        <v>-1.9</v>
      </c>
      <c r="F46" s="74" t="s">
        <v>25</v>
      </c>
      <c r="G46" s="59" t="s">
        <v>81</v>
      </c>
      <c r="H46" s="85"/>
      <c r="I46" s="85"/>
      <c r="J46" s="85"/>
      <c r="K46" s="85"/>
      <c r="L46" s="85"/>
      <c r="M46" s="131"/>
    </row>
    <row r="47" spans="1:13" ht="89.25" customHeight="1" x14ac:dyDescent="0.2">
      <c r="A47" s="70"/>
      <c r="B47" s="59">
        <v>19</v>
      </c>
      <c r="C47" s="59" t="s">
        <v>65</v>
      </c>
      <c r="D47" s="80" t="s">
        <v>26</v>
      </c>
      <c r="E47" s="80">
        <v>-1.2</v>
      </c>
      <c r="F47" s="74" t="s">
        <v>25</v>
      </c>
      <c r="G47" s="59" t="s">
        <v>75</v>
      </c>
      <c r="H47" s="85"/>
      <c r="I47" s="85"/>
      <c r="J47" s="85"/>
      <c r="K47" s="85"/>
      <c r="L47" s="85"/>
      <c r="M47" s="131"/>
    </row>
    <row r="48" spans="1:13" ht="34.5" customHeight="1" x14ac:dyDescent="0.2">
      <c r="A48" s="70"/>
      <c r="B48" s="59">
        <v>20</v>
      </c>
      <c r="C48" s="59" t="s">
        <v>59</v>
      </c>
      <c r="D48" s="80" t="s">
        <v>26</v>
      </c>
      <c r="E48" s="80" t="s">
        <v>37</v>
      </c>
      <c r="F48" s="74" t="s">
        <v>38</v>
      </c>
      <c r="G48" s="59" t="s">
        <v>60</v>
      </c>
      <c r="H48" s="85"/>
      <c r="I48" s="85"/>
      <c r="J48" s="85"/>
      <c r="K48" s="85"/>
      <c r="L48" s="85"/>
      <c r="M48" s="131"/>
    </row>
    <row r="49" spans="1:13" ht="90.75" customHeight="1" x14ac:dyDescent="0.2">
      <c r="A49" s="70"/>
      <c r="B49" s="59">
        <v>21</v>
      </c>
      <c r="C49" s="129" t="s">
        <v>45</v>
      </c>
      <c r="D49" s="119" t="s">
        <v>26</v>
      </c>
      <c r="E49" s="119">
        <v>-0.1</v>
      </c>
      <c r="F49" s="114" t="s">
        <v>25</v>
      </c>
      <c r="G49" s="129" t="s">
        <v>92</v>
      </c>
      <c r="H49" s="85"/>
      <c r="I49" s="85"/>
      <c r="J49" s="85"/>
      <c r="K49" s="85"/>
      <c r="L49" s="85"/>
      <c r="M49" s="131"/>
    </row>
    <row r="50" spans="1:13" ht="61.5" customHeight="1" x14ac:dyDescent="0.2">
      <c r="A50" s="70"/>
      <c r="B50" s="76">
        <v>22</v>
      </c>
      <c r="C50" s="120" t="s">
        <v>66</v>
      </c>
      <c r="D50" s="121" t="s">
        <v>26</v>
      </c>
      <c r="E50" s="119">
        <v>-0.1</v>
      </c>
      <c r="F50" s="122" t="s">
        <v>25</v>
      </c>
      <c r="G50" s="120" t="s">
        <v>93</v>
      </c>
      <c r="H50" s="85"/>
      <c r="I50" s="85"/>
      <c r="J50" s="85"/>
      <c r="K50" s="85"/>
      <c r="L50" s="85"/>
      <c r="M50" s="131"/>
    </row>
    <row r="51" spans="1:13" ht="48.75" customHeight="1" x14ac:dyDescent="0.2">
      <c r="A51" s="70"/>
      <c r="B51" s="141">
        <v>23</v>
      </c>
      <c r="C51" s="141" t="s">
        <v>113</v>
      </c>
      <c r="D51" s="142" t="s">
        <v>26</v>
      </c>
      <c r="E51" s="142">
        <v>-0.1</v>
      </c>
      <c r="F51" s="143" t="s">
        <v>25</v>
      </c>
      <c r="G51" s="141" t="s">
        <v>114</v>
      </c>
      <c r="H51" s="130"/>
      <c r="I51" s="85"/>
      <c r="J51" s="85"/>
      <c r="K51" s="85"/>
      <c r="L51" s="85"/>
      <c r="M51" s="131"/>
    </row>
    <row r="52" spans="1:13" ht="13.9" customHeight="1" x14ac:dyDescent="0.2">
      <c r="A52" s="126"/>
      <c r="B52" s="155" t="s">
        <v>46</v>
      </c>
      <c r="C52" s="155"/>
      <c r="D52" s="144"/>
      <c r="E52" s="145"/>
      <c r="F52" s="146"/>
      <c r="G52" s="147"/>
      <c r="H52" s="85"/>
      <c r="I52" s="85"/>
      <c r="J52" s="85"/>
      <c r="K52" s="85"/>
      <c r="L52" s="85"/>
      <c r="M52" s="131"/>
    </row>
    <row r="53" spans="1:13" ht="90" customHeight="1" x14ac:dyDescent="0.2">
      <c r="A53" s="70"/>
      <c r="B53" s="132">
        <v>24</v>
      </c>
      <c r="C53" s="132" t="s">
        <v>47</v>
      </c>
      <c r="D53" s="148" t="s">
        <v>48</v>
      </c>
      <c r="E53" s="148" t="s">
        <v>37</v>
      </c>
      <c r="F53" s="137" t="s">
        <v>38</v>
      </c>
      <c r="G53" s="132" t="s">
        <v>115</v>
      </c>
      <c r="H53" s="130"/>
      <c r="I53" s="85"/>
      <c r="J53" s="85"/>
      <c r="K53" s="85"/>
      <c r="L53" s="85"/>
      <c r="M53" s="131"/>
    </row>
    <row r="54" spans="1:13" ht="77.25" customHeight="1" x14ac:dyDescent="0.2">
      <c r="A54" s="58"/>
      <c r="B54" s="76">
        <v>25</v>
      </c>
      <c r="C54" s="76" t="s">
        <v>116</v>
      </c>
      <c r="D54" s="81" t="s">
        <v>26</v>
      </c>
      <c r="E54" s="107" t="s">
        <v>37</v>
      </c>
      <c r="F54" s="104" t="s">
        <v>38</v>
      </c>
      <c r="G54" s="76" t="s">
        <v>70</v>
      </c>
      <c r="H54" s="85"/>
      <c r="I54" s="85"/>
      <c r="J54" s="85"/>
      <c r="K54" s="85"/>
      <c r="L54" s="85"/>
      <c r="M54" s="131"/>
    </row>
    <row r="55" spans="1:13" ht="62.45" customHeight="1" x14ac:dyDescent="0.2">
      <c r="A55" s="58"/>
      <c r="B55" s="76">
        <v>26</v>
      </c>
      <c r="C55" s="76" t="s">
        <v>82</v>
      </c>
      <c r="D55" s="81" t="s">
        <v>48</v>
      </c>
      <c r="E55" s="107" t="s">
        <v>37</v>
      </c>
      <c r="F55" s="104" t="s">
        <v>38</v>
      </c>
      <c r="G55" s="76" t="s">
        <v>85</v>
      </c>
      <c r="H55" s="85"/>
      <c r="I55" s="85"/>
      <c r="J55" s="85"/>
      <c r="K55" s="85"/>
      <c r="L55" s="85"/>
      <c r="M55" s="131"/>
    </row>
    <row r="56" spans="1:13" ht="48.75" customHeight="1" x14ac:dyDescent="0.2">
      <c r="A56" s="58"/>
      <c r="B56" s="76">
        <v>27</v>
      </c>
      <c r="C56" s="76" t="s">
        <v>94</v>
      </c>
      <c r="D56" s="81" t="s">
        <v>49</v>
      </c>
      <c r="E56" s="80" t="s">
        <v>37</v>
      </c>
      <c r="F56" s="104" t="s">
        <v>38</v>
      </c>
      <c r="G56" s="120" t="s">
        <v>95</v>
      </c>
      <c r="H56" s="85"/>
      <c r="I56" s="85"/>
      <c r="J56" s="85"/>
      <c r="K56" s="85"/>
      <c r="L56" s="85"/>
      <c r="M56" s="131"/>
    </row>
    <row r="57" spans="1:13" ht="78.75" customHeight="1" x14ac:dyDescent="0.2">
      <c r="A57" s="58"/>
      <c r="B57" s="76">
        <v>28</v>
      </c>
      <c r="C57" s="120" t="s">
        <v>96</v>
      </c>
      <c r="D57" s="121" t="s">
        <v>26</v>
      </c>
      <c r="E57" s="119" t="s">
        <v>37</v>
      </c>
      <c r="F57" s="122" t="s">
        <v>38</v>
      </c>
      <c r="G57" s="120" t="s">
        <v>97</v>
      </c>
      <c r="H57" s="85"/>
      <c r="I57" s="85"/>
      <c r="J57" s="85"/>
      <c r="K57" s="85"/>
      <c r="L57" s="85"/>
      <c r="M57" s="131"/>
    </row>
    <row r="58" spans="1:13" ht="13.9" customHeight="1" x14ac:dyDescent="0.2">
      <c r="A58" s="127"/>
      <c r="B58" s="156" t="s">
        <v>78</v>
      </c>
      <c r="C58" s="156"/>
      <c r="D58" s="108"/>
      <c r="E58" s="109"/>
      <c r="F58" s="110"/>
      <c r="G58" s="111"/>
      <c r="H58" s="85"/>
      <c r="I58" s="85"/>
      <c r="J58" s="85"/>
      <c r="K58" s="85"/>
      <c r="L58" s="85"/>
      <c r="M58" s="131"/>
    </row>
    <row r="59" spans="1:13" ht="132.75" customHeight="1" x14ac:dyDescent="0.2">
      <c r="A59" s="58"/>
      <c r="B59" s="59">
        <v>29</v>
      </c>
      <c r="C59" s="59" t="s">
        <v>84</v>
      </c>
      <c r="D59" s="80" t="s">
        <v>51</v>
      </c>
      <c r="E59" s="106">
        <v>-10.5</v>
      </c>
      <c r="F59" s="74" t="s">
        <v>25</v>
      </c>
      <c r="G59" s="59" t="s">
        <v>83</v>
      </c>
      <c r="H59" s="85"/>
      <c r="I59" s="85"/>
      <c r="J59" s="85"/>
      <c r="K59" s="85"/>
      <c r="L59" s="85"/>
      <c r="M59" s="131"/>
    </row>
    <row r="60" spans="1:13" ht="14.25" x14ac:dyDescent="0.25">
      <c r="A60" s="46"/>
      <c r="B60" s="60" t="s">
        <v>53</v>
      </c>
      <c r="C60" s="61"/>
      <c r="D60" s="61"/>
      <c r="E60" s="62"/>
      <c r="F60" s="63"/>
      <c r="G60" s="123">
        <f>SUM(G62:G64)</f>
        <v>-132.60000000000002</v>
      </c>
      <c r="H60" s="85"/>
    </row>
    <row r="61" spans="1:13" ht="14.25" x14ac:dyDescent="0.25">
      <c r="A61" s="47"/>
      <c r="B61" s="64" t="s">
        <v>54</v>
      </c>
      <c r="C61" s="45"/>
      <c r="D61" s="45"/>
      <c r="E61" s="57"/>
      <c r="F61" s="65"/>
      <c r="G61" s="124"/>
      <c r="H61" s="85"/>
    </row>
    <row r="62" spans="1:13" ht="14.25" x14ac:dyDescent="0.25">
      <c r="A62" s="47"/>
      <c r="B62" s="66" t="s">
        <v>55</v>
      </c>
      <c r="C62" s="45"/>
      <c r="D62" s="45"/>
      <c r="E62" s="57"/>
      <c r="F62" s="65"/>
      <c r="G62" s="113">
        <f>SUMIFS(E5:E58,D5:D58,"Spend",E5:E58,"&lt;0")+SUMIFS(E5:E58,D5:D58,"Financial transaction/Spend",E5:E58,"&lt;0")</f>
        <v>-122.10000000000001</v>
      </c>
      <c r="H62" s="85"/>
    </row>
    <row r="63" spans="1:13" ht="14.25" x14ac:dyDescent="0.25">
      <c r="A63" s="47"/>
      <c r="B63" s="66" t="s">
        <v>71</v>
      </c>
      <c r="C63" s="45"/>
      <c r="D63" s="45"/>
      <c r="E63" s="57"/>
      <c r="F63" s="65"/>
      <c r="G63" s="113">
        <f>SUMIFS(E5:E58,D5:D58,"Tax",E5:E58,"&lt;0")</f>
        <v>-16.500000000000004</v>
      </c>
      <c r="H63" s="85"/>
    </row>
    <row r="64" spans="1:13" ht="14.25" x14ac:dyDescent="0.25">
      <c r="A64" s="8"/>
      <c r="B64" s="112" t="s">
        <v>72</v>
      </c>
      <c r="C64" s="68"/>
      <c r="D64" s="68"/>
      <c r="E64" s="68"/>
      <c r="F64" s="69"/>
      <c r="G64" s="125">
        <f>E15</f>
        <v>6</v>
      </c>
      <c r="H64" s="85"/>
    </row>
    <row r="65" spans="1:13" ht="6" customHeight="1" x14ac:dyDescent="0.2">
      <c r="A65" s="8"/>
      <c r="B65" s="87"/>
      <c r="C65" s="9"/>
      <c r="D65" s="9"/>
      <c r="E65" s="9"/>
      <c r="F65" s="40"/>
      <c r="G65" s="67"/>
    </row>
    <row r="66" spans="1:13" ht="24" customHeight="1" thickBot="1" x14ac:dyDescent="0.25">
      <c r="A66" s="43"/>
      <c r="B66" s="157" t="s">
        <v>73</v>
      </c>
      <c r="C66" s="157"/>
      <c r="D66" s="157"/>
      <c r="E66" s="157"/>
      <c r="F66" s="157"/>
      <c r="G66" s="157"/>
    </row>
    <row r="67" spans="1:13" x14ac:dyDescent="0.2">
      <c r="A67" s="9"/>
      <c r="B67" s="9"/>
      <c r="C67" s="1"/>
      <c r="D67" s="1"/>
      <c r="E67" s="1"/>
      <c r="F67" s="15"/>
      <c r="G67" s="10"/>
    </row>
    <row r="68" spans="1:13" x14ac:dyDescent="0.2">
      <c r="B68" s="2"/>
    </row>
    <row r="69" spans="1:13" x14ac:dyDescent="0.2">
      <c r="B69" s="2"/>
    </row>
    <row r="70" spans="1:13" x14ac:dyDescent="0.2">
      <c r="B70" s="2"/>
    </row>
    <row r="71" spans="1:13" x14ac:dyDescent="0.2">
      <c r="B71" s="2"/>
    </row>
    <row r="72" spans="1:13" x14ac:dyDescent="0.2">
      <c r="B72" s="2"/>
    </row>
    <row r="73" spans="1:13" ht="15.75" x14ac:dyDescent="0.25">
      <c r="A73" s="5"/>
      <c r="B73" s="12"/>
    </row>
    <row r="74" spans="1:13" ht="15.75" x14ac:dyDescent="0.25">
      <c r="A74" s="5"/>
      <c r="B74" s="12"/>
    </row>
    <row r="75" spans="1:13" ht="15.75" x14ac:dyDescent="0.25">
      <c r="A75" s="5"/>
      <c r="B75" s="12"/>
    </row>
    <row r="76" spans="1:13" ht="15.75" x14ac:dyDescent="0.25">
      <c r="A76" s="5"/>
      <c r="B76" s="12"/>
    </row>
    <row r="77" spans="1:13" ht="15.75" x14ac:dyDescent="0.25">
      <c r="A77" s="5"/>
      <c r="B77" s="12"/>
    </row>
    <row r="78" spans="1:13" ht="15.75" x14ac:dyDescent="0.25">
      <c r="A78" s="5"/>
      <c r="B78" s="12"/>
      <c r="H78" s="12"/>
      <c r="I78" s="12"/>
      <c r="J78" s="12"/>
      <c r="K78" s="12"/>
      <c r="L78" s="12"/>
      <c r="M78" s="5"/>
    </row>
    <row r="79" spans="1:13" ht="15.75" x14ac:dyDescent="0.25">
      <c r="A79" s="5"/>
      <c r="B79" s="12"/>
      <c r="H79" s="12"/>
      <c r="I79" s="12"/>
      <c r="J79" s="12"/>
      <c r="K79" s="12"/>
      <c r="L79" s="12"/>
      <c r="M79" s="5"/>
    </row>
    <row r="80" spans="1:13" ht="15.75" x14ac:dyDescent="0.25">
      <c r="A80" s="5"/>
      <c r="B80" s="12"/>
      <c r="H80" s="12"/>
      <c r="I80" s="12"/>
      <c r="J80" s="12"/>
      <c r="K80" s="12"/>
      <c r="L80" s="12"/>
      <c r="M80" s="5"/>
    </row>
    <row r="81" spans="1:13" ht="15.75" x14ac:dyDescent="0.25">
      <c r="A81" s="5"/>
      <c r="B81" s="12"/>
      <c r="H81" s="12"/>
      <c r="I81" s="12"/>
      <c r="J81" s="12"/>
      <c r="K81" s="12"/>
      <c r="L81" s="12"/>
      <c r="M81" s="5"/>
    </row>
    <row r="82" spans="1:13" ht="15.75" x14ac:dyDescent="0.25">
      <c r="A82" s="5"/>
      <c r="B82" s="12"/>
      <c r="H82" s="12"/>
      <c r="I82" s="12"/>
      <c r="J82" s="12"/>
      <c r="K82" s="12"/>
      <c r="L82" s="12"/>
      <c r="M82" s="5"/>
    </row>
    <row r="83" spans="1:13" ht="15.75" x14ac:dyDescent="0.25">
      <c r="H83" s="12"/>
      <c r="I83" s="12"/>
      <c r="J83" s="12"/>
      <c r="K83" s="12"/>
      <c r="L83" s="12"/>
      <c r="M83" s="5"/>
    </row>
  </sheetData>
  <mergeCells count="10">
    <mergeCell ref="B45:C45"/>
    <mergeCell ref="B52:C52"/>
    <mergeCell ref="B58:C58"/>
    <mergeCell ref="B66:G66"/>
    <mergeCell ref="B4:C4"/>
    <mergeCell ref="B8:C8"/>
    <mergeCell ref="B20:C20"/>
    <mergeCell ref="G22:G29"/>
    <mergeCell ref="B32:C32"/>
    <mergeCell ref="B37:C37"/>
  </mergeCells>
  <dataValidations count="1">
    <dataValidation type="list" allowBlank="1" showInputMessage="1" showErrorMessage="1" sqref="A2 U20:U21">
      <formula1>#REF!</formula1>
    </dataValidation>
  </dataValidation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66f31ac7597841801ed5f5579b14571c">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a1c158122f8b19542a4c6283d3b34dc6"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4E57E9-0C74-46F7-9B3C-116F5DFBB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051425-5F05-474C-97B2-C1084E58C0E6}">
  <ds:schemaRefs>
    <ds:schemaRef ds:uri="http://schemas.microsoft.com/sharepoint/v3/contenttype/forms"/>
  </ds:schemaRefs>
</ds:datastoreItem>
</file>

<file path=customXml/itemProps3.xml><?xml version="1.0" encoding="utf-8"?>
<ds:datastoreItem xmlns:ds="http://schemas.openxmlformats.org/officeDocument/2006/customXml" ds:itemID="{384C4478-ACAD-4E22-966E-23D949D3F287}">
  <ds:schemaRefs>
    <ds:schemaRef ds:uri="http://schemas.microsoft.com/office/2006/documentManagement/types"/>
    <ds:schemaRef ds:uri="http://schemas.microsoft.com/office/2006/metadata/properties"/>
    <ds:schemaRef ds:uri="http://purl.org/dc/terms/"/>
    <ds:schemaRef ds:uri="1553bc3e-0b01-4c87-99bb-ef2fbcc4d99a"/>
    <ds:schemaRef ds:uri="http://schemas.microsoft.com/office/infopath/2007/PartnerControls"/>
    <ds:schemaRef ds:uri="http://purl.org/dc/dcmitype/"/>
    <ds:schemaRef ds:uri="http://schemas.openxmlformats.org/package/2006/metadata/core-properties"/>
    <ds:schemaRef ds:uri="b08fd04e-13b6-49e4-9bce-27ddc0774c5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Coronavirus policies</vt:lpstr>
      <vt:lpstr>'Coronavirus policies'!Print_Area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Surjinder Johal</dc:creator>
  <cp:keywords/>
  <dc:description/>
  <cp:lastModifiedBy>Harriet Price</cp:lastModifiedBy>
  <cp:revision/>
  <dcterms:created xsi:type="dcterms:W3CDTF">2020-04-28T15:17:29Z</dcterms:created>
  <dcterms:modified xsi:type="dcterms:W3CDTF">2020-06-19T10:53:44Z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