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G:\Groups\Documents and research\Coronavirus Baseline Scenario\3. Policy monitoring database\"/>
    </mc:Choice>
  </mc:AlternateContent>
  <bookViews>
    <workbookView xWindow="0" yWindow="0" windowWidth="57600" windowHeight="29850"/>
  </bookViews>
  <sheets>
    <sheet name="Notes" sheetId="2" r:id="rId1"/>
    <sheet name="Live table"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23Graph_A" localSheetId="1" hidden="1">'[1]Model inputs'!#REF!</definedName>
    <definedName name="__123Graph_A" localSheetId="0" hidden="1">'[2]SUMMARY TABLE'!$S$23:$S$46</definedName>
    <definedName name="__123Graph_A" hidden="1">'[1]Model inputs'!#REF!</definedName>
    <definedName name="__123Graph_AALLTAX" localSheetId="1" hidden="1">'[3]Forecast data'!#REF!</definedName>
    <definedName name="__123Graph_AALLTAX" localSheetId="0" hidden="1">'[4]Forecast data'!#REF!</definedName>
    <definedName name="__123Graph_AALLTAX" hidden="1">'[3]Forecast data'!#REF!</definedName>
    <definedName name="__123Graph_AChart1" hidden="1">[5]table!$B$14:$B$16</definedName>
    <definedName name="__123Graph_ACHGSPD1" hidden="1">'[6]CHGSPD19.FIN'!$B$10:$B$20</definedName>
    <definedName name="__123Graph_ACHGSPD2" hidden="1">'[6]CHGSPD19.FIN'!$E$11:$E$20</definedName>
    <definedName name="__123Graph_ACurrent" hidden="1">[5]table!$B$14:$B$16</definedName>
    <definedName name="__123Graph_AEFF" localSheetId="1" hidden="1">'[7]T3 Page 1'!#REF!</definedName>
    <definedName name="__123Graph_AEFF" localSheetId="0" hidden="1">'[7]T3 Page 1'!#REF!</definedName>
    <definedName name="__123Graph_AEFF" hidden="1">'[7]T3 Page 1'!#REF!</definedName>
    <definedName name="__123Graph_AGR14PBF1" hidden="1">'[8]HIS19FIN(A)'!$AF$70:$AF$81</definedName>
    <definedName name="__123Graph_AHOMEVAT" localSheetId="1" hidden="1">'[3]Forecast data'!#REF!</definedName>
    <definedName name="__123Graph_AHOMEVAT" localSheetId="0" hidden="1">'[4]Forecast data'!#REF!</definedName>
    <definedName name="__123Graph_AHOMEVAT" hidden="1">'[3]Forecast data'!#REF!</definedName>
    <definedName name="__123Graph_AIMPORT" localSheetId="1" hidden="1">'[3]Forecast data'!#REF!</definedName>
    <definedName name="__123Graph_AIMPORT" localSheetId="0" hidden="1">'[4]Forecast data'!#REF!</definedName>
    <definedName name="__123Graph_AIMPORT" hidden="1">'[3]Forecast data'!#REF!</definedName>
    <definedName name="__123Graph_ALBFFIN" localSheetId="1" hidden="1">'[7]FC Page 1'!#REF!</definedName>
    <definedName name="__123Graph_ALBFFIN" localSheetId="0" hidden="1">'[7]FC Page 1'!#REF!</definedName>
    <definedName name="__123Graph_ALBFFIN" hidden="1">'[7]FC Page 1'!#REF!</definedName>
    <definedName name="__123Graph_ALBFFIN2" hidden="1">'[8]HIS19FIN(A)'!$K$59:$Q$59</definedName>
    <definedName name="__123Graph_ALBFHIC2" hidden="1">'[8]HIS19FIN(A)'!$D$59:$J$59</definedName>
    <definedName name="__123Graph_ALCB" hidden="1">'[8]HIS19FIN(A)'!$D$83:$I$83</definedName>
    <definedName name="__123Graph_ANACFIN" hidden="1">'[8]HIS19FIN(A)'!$K$97:$Q$97</definedName>
    <definedName name="__123Graph_ANACHIC" hidden="1">'[8]HIS19FIN(A)'!$D$97:$J$97</definedName>
    <definedName name="__123Graph_APDNUMBERS" hidden="1">'[2]SUMMARY TABLE'!$U$6:$U$49</definedName>
    <definedName name="__123Graph_APDTRENDS" hidden="1">'[2]SUMMARY TABLE'!$S$23:$S$46</definedName>
    <definedName name="__123Graph_APIC" localSheetId="1" hidden="1">'[7]T3 Page 1'!#REF!</definedName>
    <definedName name="__123Graph_APIC" localSheetId="0" hidden="1">'[7]T3 Page 1'!#REF!</definedName>
    <definedName name="__123Graph_APIC" hidden="1">'[7]T3 Page 1'!#REF!</definedName>
    <definedName name="__123Graph_ATOBREV" localSheetId="1" hidden="1">'[3]Forecast data'!#REF!</definedName>
    <definedName name="__123Graph_ATOBREV" localSheetId="0" hidden="1">'[4]Forecast data'!#REF!</definedName>
    <definedName name="__123Graph_ATOBREV" hidden="1">'[3]Forecast data'!#REF!</definedName>
    <definedName name="__123Graph_ATOTAL" localSheetId="1" hidden="1">'[3]Forecast data'!#REF!</definedName>
    <definedName name="__123Graph_ATOTAL" localSheetId="0" hidden="1">'[4]Forecast data'!#REF!</definedName>
    <definedName name="__123Graph_ATOTAL" hidden="1">'[3]Forecast data'!#REF!</definedName>
    <definedName name="__123Graph_B" localSheetId="1" hidden="1">'[1]Model inputs'!#REF!</definedName>
    <definedName name="__123Graph_B" localSheetId="0" hidden="1">'[2]SUMMARY TABLE'!$T$23:$T$46</definedName>
    <definedName name="__123Graph_B" hidden="1">'[1]Model inputs'!#REF!</definedName>
    <definedName name="__123Graph_BChart1" localSheetId="0" hidden="1">[5]table!#REF!</definedName>
    <definedName name="__123Graph_BChart1" hidden="1">[5]table!#REF!</definedName>
    <definedName name="__123Graph_BCHGSPD1" hidden="1">'[6]CHGSPD19.FIN'!$H$10:$H$25</definedName>
    <definedName name="__123Graph_BCHGSPD2" hidden="1">'[6]CHGSPD19.FIN'!$I$11:$I$25</definedName>
    <definedName name="__123Graph_BCurrent" localSheetId="0" hidden="1">[5]table!#REF!</definedName>
    <definedName name="__123Graph_BCurrent" hidden="1">[5]table!#REF!</definedName>
    <definedName name="__123Graph_BEFF" localSheetId="1" hidden="1">'[7]T3 Page 1'!#REF!</definedName>
    <definedName name="__123Graph_BEFF" localSheetId="0" hidden="1">'[7]T3 Page 1'!#REF!</definedName>
    <definedName name="__123Graph_BEFF" hidden="1">'[7]T3 Page 1'!#REF!</definedName>
    <definedName name="__123Graph_BHOMEVAT" localSheetId="1" hidden="1">'[3]Forecast data'!#REF!</definedName>
    <definedName name="__123Graph_BHOMEVAT" localSheetId="0" hidden="1">'[4]Forecast data'!#REF!</definedName>
    <definedName name="__123Graph_BHOMEVAT" hidden="1">'[3]Forecast data'!#REF!</definedName>
    <definedName name="__123Graph_BIMPORT" localSheetId="1" hidden="1">'[3]Forecast data'!#REF!</definedName>
    <definedName name="__123Graph_BIMPORT" localSheetId="0" hidden="1">'[4]Forecast data'!#REF!</definedName>
    <definedName name="__123Graph_BIMPORT" hidden="1">'[3]Forecast data'!#REF!</definedName>
    <definedName name="__123Graph_BLBF" localSheetId="1" hidden="1">'[7]T3 Page 1'!#REF!</definedName>
    <definedName name="__123Graph_BLBF" localSheetId="0" hidden="1">'[7]T3 Page 1'!#REF!</definedName>
    <definedName name="__123Graph_BLBF" hidden="1">'[7]T3 Page 1'!#REF!</definedName>
    <definedName name="__123Graph_BLBFFIN" localSheetId="1" hidden="1">'[7]FC Page 1'!#REF!</definedName>
    <definedName name="__123Graph_BLBFFIN" localSheetId="0" hidden="1">'[7]FC Page 1'!#REF!</definedName>
    <definedName name="__123Graph_BLBFFIN" hidden="1">'[7]FC Page 1'!#REF!</definedName>
    <definedName name="__123Graph_BLCB" hidden="1">'[8]HIS19FIN(A)'!$D$79:$I$79</definedName>
    <definedName name="__123Graph_BPDTRENDS" hidden="1">'[2]SUMMARY TABLE'!$T$23:$T$46</definedName>
    <definedName name="__123Graph_BPIC" localSheetId="1" hidden="1">'[7]T3 Page 1'!#REF!</definedName>
    <definedName name="__123Graph_BPIC" localSheetId="0" hidden="1">'[7]T3 Page 1'!#REF!</definedName>
    <definedName name="__123Graph_BPIC" hidden="1">'[7]T3 Page 1'!#REF!</definedName>
    <definedName name="__123Graph_BTOTAL" localSheetId="1" hidden="1">'[3]Forecast data'!#REF!</definedName>
    <definedName name="__123Graph_BTOTAL" localSheetId="0" hidden="1">'[4]Forecast data'!#REF!</definedName>
    <definedName name="__123Graph_BTOTAL" hidden="1">'[3]Forecast data'!#REF!</definedName>
    <definedName name="__123Graph_C" hidden="1">[5]table!$C$14:$C$16</definedName>
    <definedName name="__123Graph_CACT13BUD" localSheetId="1" hidden="1">'[7]FC Page 1'!#REF!</definedName>
    <definedName name="__123Graph_CACT13BUD" localSheetId="0" hidden="1">'[7]FC Page 1'!#REF!</definedName>
    <definedName name="__123Graph_CACT13BUD" hidden="1">'[7]FC Page 1'!#REF!</definedName>
    <definedName name="__123Graph_CChart1" hidden="1">[5]table!$C$14:$C$16</definedName>
    <definedName name="__123Graph_CCurrent" hidden="1">[5]table!$C$14:$C$16</definedName>
    <definedName name="__123Graph_CEFF" localSheetId="1" hidden="1">'[7]T3 Page 1'!#REF!</definedName>
    <definedName name="__123Graph_CEFF" localSheetId="0" hidden="1">'[7]T3 Page 1'!#REF!</definedName>
    <definedName name="__123Graph_CEFF" hidden="1">'[7]T3 Page 1'!#REF!</definedName>
    <definedName name="__123Graph_CGR14PBF1" hidden="1">'[8]HIS19FIN(A)'!$AK$70:$AK$81</definedName>
    <definedName name="__123Graph_CLBF" localSheetId="1" hidden="1">'[7]T3 Page 1'!#REF!</definedName>
    <definedName name="__123Graph_CLBF" localSheetId="0" hidden="1">'[7]T3 Page 1'!#REF!</definedName>
    <definedName name="__123Graph_CLBF" hidden="1">'[7]T3 Page 1'!#REF!</definedName>
    <definedName name="__123Graph_CPIC" localSheetId="1" hidden="1">'[7]T3 Page 1'!#REF!</definedName>
    <definedName name="__123Graph_CPIC" localSheetId="0" hidden="1">'[7]T3 Page 1'!#REF!</definedName>
    <definedName name="__123Graph_CPIC" hidden="1">'[7]T3 Page 1'!#REF!</definedName>
    <definedName name="__123Graph_D" hidden="1">[5]table!$D$14:$D$16</definedName>
    <definedName name="__123Graph_DACT13BUD" localSheetId="1" hidden="1">'[7]FC Page 1'!#REF!</definedName>
    <definedName name="__123Graph_DACT13BUD" localSheetId="0" hidden="1">'[7]FC Page 1'!#REF!</definedName>
    <definedName name="__123Graph_DACT13BUD" hidden="1">'[7]FC Page 1'!#REF!</definedName>
    <definedName name="__123Graph_DChart1" hidden="1">[5]table!$D$14:$D$16</definedName>
    <definedName name="__123Graph_DCurrent" hidden="1">[5]table!$D$14:$D$16</definedName>
    <definedName name="__123Graph_DEFF" localSheetId="1" hidden="1">'[7]T3 Page 1'!#REF!</definedName>
    <definedName name="__123Graph_DEFF" localSheetId="0" hidden="1">'[7]T3 Page 1'!#REF!</definedName>
    <definedName name="__123Graph_DEFF" hidden="1">'[7]T3 Page 1'!#REF!</definedName>
    <definedName name="__123Graph_DGR14PBF1" hidden="1">'[8]HIS19FIN(A)'!$AH$70:$AH$81</definedName>
    <definedName name="__123Graph_DLBF" localSheetId="1" hidden="1">'[7]T3 Page 1'!#REF!</definedName>
    <definedName name="__123Graph_DLBF" localSheetId="0" hidden="1">'[7]T3 Page 1'!#REF!</definedName>
    <definedName name="__123Graph_DLBF" hidden="1">'[7]T3 Page 1'!#REF!</definedName>
    <definedName name="__123Graph_DPIC" localSheetId="1" hidden="1">'[7]T3 Page 1'!#REF!</definedName>
    <definedName name="__123Graph_DPIC" localSheetId="0" hidden="1">'[7]T3 Page 1'!#REF!</definedName>
    <definedName name="__123Graph_DPIC" hidden="1">'[7]T3 Page 1'!#REF!</definedName>
    <definedName name="__123Graph_E" localSheetId="0" hidden="1">[5]table!#REF!</definedName>
    <definedName name="__123Graph_E" hidden="1">[5]table!#REF!</definedName>
    <definedName name="__123Graph_EACT13BUD" localSheetId="1" hidden="1">'[7]FC Page 1'!#REF!</definedName>
    <definedName name="__123Graph_EACT13BUD" localSheetId="0" hidden="1">'[7]FC Page 1'!#REF!</definedName>
    <definedName name="__123Graph_EACT13BUD" hidden="1">'[7]FC Page 1'!#REF!</definedName>
    <definedName name="__123Graph_EChart1" localSheetId="0" hidden="1">[5]table!#REF!</definedName>
    <definedName name="__123Graph_EChart1" hidden="1">[5]table!#REF!</definedName>
    <definedName name="__123Graph_ECurrent" localSheetId="0" hidden="1">[5]table!#REF!</definedName>
    <definedName name="__123Graph_ECurrent" hidden="1">[5]table!#REF!</definedName>
    <definedName name="__123Graph_EEFF" localSheetId="1" hidden="1">'[7]T3 Page 1'!#REF!</definedName>
    <definedName name="__123Graph_EEFF" localSheetId="0" hidden="1">'[7]T3 Page 1'!#REF!</definedName>
    <definedName name="__123Graph_EEFF" hidden="1">'[7]T3 Page 1'!#REF!</definedName>
    <definedName name="__123Graph_EEFFHIC" localSheetId="1" hidden="1">'[7]FC Page 1'!#REF!</definedName>
    <definedName name="__123Graph_EEFFHIC" localSheetId="0" hidden="1">'[7]FC Page 1'!#REF!</definedName>
    <definedName name="__123Graph_EEFFHIC" hidden="1">'[7]FC Page 1'!#REF!</definedName>
    <definedName name="__123Graph_EGR14PBF1" hidden="1">'[8]HIS19FIN(A)'!$AG$67:$AG$67</definedName>
    <definedName name="__123Graph_ELBF" localSheetId="1" hidden="1">'[7]T3 Page 1'!#REF!</definedName>
    <definedName name="__123Graph_ELBF" localSheetId="0" hidden="1">'[7]T3 Page 1'!#REF!</definedName>
    <definedName name="__123Graph_ELBF" hidden="1">'[7]T3 Page 1'!#REF!</definedName>
    <definedName name="__123Graph_EPIC" localSheetId="1" hidden="1">'[7]T3 Page 1'!#REF!</definedName>
    <definedName name="__123Graph_EPIC" localSheetId="0" hidden="1">'[7]T3 Page 1'!#REF!</definedName>
    <definedName name="__123Graph_EPIC" hidden="1">'[7]T3 Page 1'!#REF!</definedName>
    <definedName name="__123Graph_F" hidden="1">[5]table!$F$14:$F$16</definedName>
    <definedName name="__123Graph_FACT13BUD" localSheetId="1" hidden="1">'[7]FC Page 1'!#REF!</definedName>
    <definedName name="__123Graph_FACT13BUD" localSheetId="0" hidden="1">'[7]FC Page 1'!#REF!</definedName>
    <definedName name="__123Graph_FACT13BUD" hidden="1">'[7]FC Page 1'!#REF!</definedName>
    <definedName name="__123Graph_FChart1" hidden="1">[5]table!$F$14:$F$16</definedName>
    <definedName name="__123Graph_FCurrent" hidden="1">[5]table!$F$14:$F$16</definedName>
    <definedName name="__123Graph_FEFF" localSheetId="1" hidden="1">'[7]T3 Page 1'!#REF!</definedName>
    <definedName name="__123Graph_FEFF" localSheetId="0" hidden="1">'[7]T3 Page 1'!#REF!</definedName>
    <definedName name="__123Graph_FEFF" hidden="1">'[7]T3 Page 1'!#REF!</definedName>
    <definedName name="__123Graph_FEFFHIC" localSheetId="1" hidden="1">'[7]FC Page 1'!#REF!</definedName>
    <definedName name="__123Graph_FEFFHIC" localSheetId="0" hidden="1">'[7]FC Page 1'!#REF!</definedName>
    <definedName name="__123Graph_FEFFHIC" hidden="1">'[7]FC Page 1'!#REF!</definedName>
    <definedName name="__123Graph_FGR14PBF1" hidden="1">'[8]HIS19FIN(A)'!$AH$67:$AH$67</definedName>
    <definedName name="__123Graph_FLBF" localSheetId="1" hidden="1">'[7]T3 Page 1'!#REF!</definedName>
    <definedName name="__123Graph_FLBF" localSheetId="0" hidden="1">'[7]T3 Page 1'!#REF!</definedName>
    <definedName name="__123Graph_FLBF" hidden="1">'[7]T3 Page 1'!#REF!</definedName>
    <definedName name="__123Graph_FPIC" localSheetId="1" hidden="1">'[7]T3 Page 1'!#REF!</definedName>
    <definedName name="__123Graph_FPIC" localSheetId="0" hidden="1">'[7]T3 Page 1'!#REF!</definedName>
    <definedName name="__123Graph_FPIC" hidden="1">'[7]T3 Page 1'!#REF!</definedName>
    <definedName name="__123Graph_LBL_ARESID" hidden="1">'[8]HIS19FIN(A)'!$R$3:$W$3</definedName>
    <definedName name="__123Graph_LBL_BRESID" hidden="1">'[8]HIS19FIN(A)'!$R$3:$W$3</definedName>
    <definedName name="__123Graph_X" localSheetId="1" hidden="1">'[3]Forecast data'!#REF!</definedName>
    <definedName name="__123Graph_X" localSheetId="0" hidden="1">'[2]SUMMARY TABLE'!$P$23:$P$46</definedName>
    <definedName name="__123Graph_X" hidden="1">'[3]Forecast data'!#REF!</definedName>
    <definedName name="__123Graph_XACTHIC" localSheetId="1" hidden="1">'[7]FC Page 1'!#REF!</definedName>
    <definedName name="__123Graph_XACTHIC" localSheetId="0" hidden="1">'[7]FC Page 1'!#REF!</definedName>
    <definedName name="__123Graph_XACTHIC" hidden="1">'[7]FC Page 1'!#REF!</definedName>
    <definedName name="__123Graph_XALLTAX" localSheetId="1" hidden="1">'[3]Forecast data'!#REF!</definedName>
    <definedName name="__123Graph_XALLTAX" localSheetId="0" hidden="1">'[4]Forecast data'!#REF!</definedName>
    <definedName name="__123Graph_XALLTAX" hidden="1">'[3]Forecast data'!#REF!</definedName>
    <definedName name="__123Graph_XChart1" hidden="1">[5]table!$A$14:$A$16</definedName>
    <definedName name="__123Graph_XCHGSPD1" hidden="1">'[6]CHGSPD19.FIN'!$A$10:$A$25</definedName>
    <definedName name="__123Graph_XCHGSPD2" hidden="1">'[6]CHGSPD19.FIN'!$A$11:$A$25</definedName>
    <definedName name="__123Graph_XCurrent" hidden="1">[5]table!$A$14:$A$16</definedName>
    <definedName name="__123Graph_XEFF" localSheetId="1" hidden="1">'[7]T3 Page 1'!#REF!</definedName>
    <definedName name="__123Graph_XEFF" localSheetId="0" hidden="1">'[7]T3 Page 1'!#REF!</definedName>
    <definedName name="__123Graph_XEFF" hidden="1">'[7]T3 Page 1'!#REF!</definedName>
    <definedName name="__123Graph_XGR14PBF1" hidden="1">'[8]HIS19FIN(A)'!$AL$70:$AL$81</definedName>
    <definedName name="__123Graph_XHOMEVAT" localSheetId="1" hidden="1">'[3]Forecast data'!#REF!</definedName>
    <definedName name="__123Graph_XHOMEVAT" localSheetId="0" hidden="1">'[4]Forecast data'!#REF!</definedName>
    <definedName name="__123Graph_XHOMEVAT" hidden="1">'[3]Forecast data'!#REF!</definedName>
    <definedName name="__123Graph_XIMPORT" localSheetId="1" hidden="1">'[3]Forecast data'!#REF!</definedName>
    <definedName name="__123Graph_XIMPORT" localSheetId="0" hidden="1">'[4]Forecast data'!#REF!</definedName>
    <definedName name="__123Graph_XIMPORT" hidden="1">'[3]Forecast data'!#REF!</definedName>
    <definedName name="__123Graph_XLBF" localSheetId="1" hidden="1">'[7]T3 Page 1'!#REF!</definedName>
    <definedName name="__123Graph_XLBF" localSheetId="0" hidden="1">'[7]T3 Page 1'!#REF!</definedName>
    <definedName name="__123Graph_XLBF" hidden="1">'[7]T3 Page 1'!#REF!</definedName>
    <definedName name="__123Graph_XLBFFIN2" hidden="1">'[8]HIS19FIN(A)'!$K$61:$Q$61</definedName>
    <definedName name="__123Graph_XLBFHIC" hidden="1">'[8]HIS19FIN(A)'!$D$61:$J$61</definedName>
    <definedName name="__123Graph_XLBFHIC2" hidden="1">'[8]HIS19FIN(A)'!$D$61:$J$61</definedName>
    <definedName name="__123Graph_XLCB" hidden="1">'[8]HIS19FIN(A)'!$D$79:$I$79</definedName>
    <definedName name="__123Graph_XNACFIN" hidden="1">'[8]HIS19FIN(A)'!$K$95:$Q$95</definedName>
    <definedName name="__123Graph_XNACHIC" hidden="1">'[8]HIS19FIN(A)'!$D$95:$J$95</definedName>
    <definedName name="__123Graph_XPDNUMBERS" hidden="1">'[2]SUMMARY TABLE'!$Q$6:$Q$49</definedName>
    <definedName name="__123Graph_XPDTRENDS" hidden="1">'[2]SUMMARY TABLE'!$P$23:$P$46</definedName>
    <definedName name="__123Graph_XPIC" localSheetId="1" hidden="1">'[7]T3 Page 1'!#REF!</definedName>
    <definedName name="__123Graph_XPIC" localSheetId="0" hidden="1">'[7]T3 Page 1'!#REF!</definedName>
    <definedName name="__123Graph_XPIC" hidden="1">'[7]T3 Page 1'!#REF!</definedName>
    <definedName name="__123Graph_XSTAG2ALL" localSheetId="1" hidden="1">'[3]Forecast data'!#REF!</definedName>
    <definedName name="__123Graph_XSTAG2ALL" localSheetId="0" hidden="1">'[4]Forecast data'!#REF!</definedName>
    <definedName name="__123Graph_XSTAG2ALL" hidden="1">'[3]Forecast data'!#REF!</definedName>
    <definedName name="__123Graph_XSTAG2EC" localSheetId="1" hidden="1">'[3]Forecast data'!#REF!</definedName>
    <definedName name="__123Graph_XSTAG2EC" localSheetId="0" hidden="1">'[4]Forecast data'!#REF!</definedName>
    <definedName name="__123Graph_XSTAG2EC" hidden="1">'[3]Forecast data'!#REF!</definedName>
    <definedName name="__123Graph_XTOBREV" localSheetId="1" hidden="1">'[3]Forecast data'!#REF!</definedName>
    <definedName name="__123Graph_XTOBREV" localSheetId="0" hidden="1">'[4]Forecast data'!#REF!</definedName>
    <definedName name="__123Graph_XTOBREV" hidden="1">'[3]Forecast data'!#REF!</definedName>
    <definedName name="__123Graph_XTOTAL" localSheetId="1" hidden="1">'[3]Forecast data'!#REF!</definedName>
    <definedName name="__123Graph_XTOTAL" localSheetId="0" hidden="1">'[4]Forecast data'!#REF!</definedName>
    <definedName name="__123Graph_XTOTAL" hidden="1">'[3]Forecast data'!#REF!</definedName>
    <definedName name="_1__123Graph_ACHART_15" hidden="1">[9]USGC!$B$34:$B$53</definedName>
    <definedName name="_10__123Graph_XCHART_15" hidden="1">[9]USGC!$A$34:$A$53</definedName>
    <definedName name="_2__123Graph_BCHART_10" hidden="1">[9]USGC!$L$34:$L$53</definedName>
    <definedName name="_2__123Graph_XTOB" localSheetId="0" hidden="1">'[4]Forecast data'!#REF!</definedName>
    <definedName name="_2__123Graph_XTOB" hidden="1">'[4]Forecast data'!#REF!</definedName>
    <definedName name="_3__123Graph_BCHART_13" hidden="1">[9]USGC!$R$34:$R$53</definedName>
    <definedName name="_4__123Graph_BCHART_15" hidden="1">[9]USGC!$C$34:$C$53</definedName>
    <definedName name="_5__123Graph_CCHART_10" hidden="1">[9]USGC!$F$34:$F$53</definedName>
    <definedName name="_6__123Graph_CCHART_13" hidden="1">[9]USGC!$O$34:$O$53</definedName>
    <definedName name="_7__123Graph_CCHART_15" hidden="1">[9]USGC!$D$34:$D$53</definedName>
    <definedName name="_8__123Graph_XCHART_10" hidden="1">[9]USGC!$A$34:$A$53</definedName>
    <definedName name="_9__123Graph_XCHART_13" hidden="1">[9]USGC!$A$34:$A$53</definedName>
    <definedName name="_AUG2" localSheetId="0">#REF!</definedName>
    <definedName name="_AUG2">#REF!</definedName>
    <definedName name="_DEC2" localSheetId="0">#REF!</definedName>
    <definedName name="_DEC2">#REF!</definedName>
    <definedName name="_FEB2" localSheetId="0">#REF!</definedName>
    <definedName name="_FEB2">#REF!</definedName>
    <definedName name="_Fill" localSheetId="1" hidden="1">'[3]Forecast data'!#REF!</definedName>
    <definedName name="_Fill" localSheetId="0" hidden="1">'[4]Forecast data'!#REF!</definedName>
    <definedName name="_Fill" hidden="1">'[3]Forecast data'!#REF!</definedName>
    <definedName name="_xlnm._FilterDatabase" localSheetId="1" hidden="1">'Live table'!$A$1:$G$36</definedName>
    <definedName name="_JAN2" localSheetId="0">#REF!</definedName>
    <definedName name="_JAN2">#REF!</definedName>
    <definedName name="_MAY2" localSheetId="0">#REF!</definedName>
    <definedName name="_MAY2">#REF!</definedName>
    <definedName name="_NOV2" localSheetId="0">#REF!</definedName>
    <definedName name="_NOV2">#REF!</definedName>
    <definedName name="_OCT2" localSheetId="0">#REF!</definedName>
    <definedName name="_OCT2">#REF!</definedName>
    <definedName name="_Order1" hidden="1">255</definedName>
    <definedName name="_Order2" hidden="1">255</definedName>
    <definedName name="_Regression_Out" localSheetId="1" hidden="1">#REF!</definedName>
    <definedName name="_Regression_Out" localSheetId="0" hidden="1">#REF!</definedName>
    <definedName name="_Regression_Out" hidden="1">#REF!</definedName>
    <definedName name="_Regression_X" localSheetId="1" hidden="1">#REF!</definedName>
    <definedName name="_Regression_X" localSheetId="0" hidden="1">#REF!</definedName>
    <definedName name="_Regression_X" hidden="1">#REF!</definedName>
    <definedName name="_Regression_Y" localSheetId="1" hidden="1">#REF!</definedName>
    <definedName name="_Regression_Y" localSheetId="0" hidden="1">#REF!</definedName>
    <definedName name="_Regression_Y" hidden="1">#REF!</definedName>
    <definedName name="A" localSheetId="0" hidden="1">#REF!</definedName>
    <definedName name="A" hidden="1">#REF!</definedName>
    <definedName name="AME" localSheetId="1">OFFSET([10]AME!$D$12,0,0,MAX([10]AME!#REF!),1)</definedName>
    <definedName name="AME" localSheetId="0">OFFSET([11]AME!$D$12,0,0,MAX([11]AME!#REF!),1)</definedName>
    <definedName name="AME">OFFSET([10]AME!$D$12,0,0,MAX([10]AME!#REF!),1)</definedName>
    <definedName name="APRIL" localSheetId="0">#REF!</definedName>
    <definedName name="APRIL">#REF!</definedName>
    <definedName name="APRIL2" localSheetId="0">#REF!</definedName>
    <definedName name="APRIL2">#REF!</definedName>
    <definedName name="asdas" localSheetId="1"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UG" localSheetId="0">#REF!</definedName>
    <definedName name="AUG">#REF!</definedName>
    <definedName name="b" localSheetId="0" hidden="1">{#N/A,#N/A,FALSE,"CGBR95C"}</definedName>
    <definedName name="b" hidden="1">{#N/A,#N/A,FALSE,"CGBR95C"}</definedName>
    <definedName name="BLPH1" hidden="1">'[12]4.6 ten year bonds'!$A$4</definedName>
    <definedName name="BLPH2" hidden="1">'[12]4.6 ten year bonds'!$D$4</definedName>
    <definedName name="BLPH3" hidden="1">'[12]4.6 ten year bonds'!$G$4</definedName>
    <definedName name="BLPH4" hidden="1">'[12]4.6 ten year bonds'!$J$4</definedName>
    <definedName name="BLPH5" hidden="1">'[12]4.6 ten year bonds'!$M$4</definedName>
    <definedName name="BLUE" localSheetId="0">#REF!</definedName>
    <definedName name="BLUE">#REF!</definedName>
    <definedName name="BLUE1" localSheetId="0">#REF!</definedName>
    <definedName name="BLUE1">#REF!</definedName>
    <definedName name="BLUE10" localSheetId="0">#REF!</definedName>
    <definedName name="BLUE10">#REF!</definedName>
    <definedName name="BLUE2" localSheetId="0">#REF!</definedName>
    <definedName name="BLUE2">#REF!</definedName>
    <definedName name="BLUE3" localSheetId="0">#REF!</definedName>
    <definedName name="BLUE3">#REF!</definedName>
    <definedName name="BLUE4" localSheetId="0">#REF!</definedName>
    <definedName name="BLUE4">#REF!</definedName>
    <definedName name="BLUE5" localSheetId="0">#REF!</definedName>
    <definedName name="BLUE5">#REF!</definedName>
    <definedName name="BLUE6" localSheetId="0">#REF!</definedName>
    <definedName name="BLUE6">#REF!</definedName>
    <definedName name="BLUE7" localSheetId="0">#REF!</definedName>
    <definedName name="BLUE7">#REF!</definedName>
    <definedName name="BLUE8">#N/A</definedName>
    <definedName name="BLUE9">#N/A</definedName>
    <definedName name="BUDGET" localSheetId="0">#REF!</definedName>
    <definedName name="BUDGET">#REF!</definedName>
    <definedName name="BULL" localSheetId="0">#REF!</definedName>
    <definedName name="BULL">#REF!</definedName>
    <definedName name="C_" localSheetId="0">#REF!</definedName>
    <definedName name="C_">#REF!</definedName>
    <definedName name="CDEL" localSheetId="1">OFFSET([10]CDEL!$A$6,0,0,MAX([10]CDEL!#REF!),1)</definedName>
    <definedName name="CDEL" localSheetId="0">OFFSET([11]CDEL!$A$6,0,0,MAX([11]CDEL!#REF!),1)</definedName>
    <definedName name="CDEL">OFFSET([10]CDEL!$A$6,0,0,MAX([10]CDEL!#REF!),1)</definedName>
    <definedName name="CLASSIFICATION">[13]Menus!$C$2:$C$6</definedName>
    <definedName name="CUMBUDGET" localSheetId="0">#REF!</definedName>
    <definedName name="CUMBUDGET">#REF!</definedName>
    <definedName name="CUMOUTTURN" localSheetId="0">#REF!</definedName>
    <definedName name="CUMOUTTURN">#REF!</definedName>
    <definedName name="CUMPROFILE" localSheetId="0">#REF!</definedName>
    <definedName name="CUMPROFILE">#REF!</definedName>
    <definedName name="CUMTOTAL" localSheetId="0">#REF!</definedName>
    <definedName name="CUMTOTAL">#REF!</definedName>
    <definedName name="D" localSheetId="0">#REF!</definedName>
    <definedName name="D">#REF!</definedName>
    <definedName name="DASCFTAB" localSheetId="0">#REF!</definedName>
    <definedName name="DASCFTAB">#REF!</definedName>
    <definedName name="ddd" localSheetId="0" hidden="1">{#N/A,#N/A,FALSE,"CGBR95C"}</definedName>
    <definedName name="ddd" hidden="1">{#N/A,#N/A,FALSE,"CGBR95C"}</definedName>
    <definedName name="dddd" localSheetId="0" hidden="1">{#N/A,#N/A,FALSE,"CGBR95C"}</definedName>
    <definedName name="dddd" hidden="1">{#N/A,#N/A,FALSE,"CGBR95C"}</definedName>
    <definedName name="ddddddd" localSheetId="0" hidden="1">{#N/A,#N/A,FALSE,"CGBR95C"}</definedName>
    <definedName name="ddddddd" hidden="1">{#N/A,#N/A,FALSE,"CGBR95C"}</definedName>
    <definedName name="dddddddddddd" localSheetId="0" hidden="1">{#N/A,#N/A,FALSE,"CGBR95C"}</definedName>
    <definedName name="dddddddddddd" hidden="1">{#N/A,#N/A,FALSE,"CGBR95C"}</definedName>
    <definedName name="DEC" localSheetId="0">#REF!</definedName>
    <definedName name="DEC">#REF!</definedName>
    <definedName name="dfgdfg" localSheetId="0" hidden="1">{#N/A,#N/A,FALSE,"CGBR95C"}</definedName>
    <definedName name="dfgdfg" hidden="1">{#N/A,#N/A,FALSE,"CGBR95C"}</definedName>
    <definedName name="dgsgf" localSheetId="1"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 hidden="1">#REF!</definedName>
    <definedName name="Distribution" localSheetId="0" hidden="1">#REF!</definedName>
    <definedName name="Distribution" hidden="1">#REF!</definedName>
    <definedName name="ExtraProfiles" localSheetId="1" hidden="1">#REF!</definedName>
    <definedName name="ExtraProfiles" localSheetId="0" hidden="1">#REF!</definedName>
    <definedName name="ExtraProfiles" hidden="1">#REF!</definedName>
    <definedName name="FEB" localSheetId="0">#REF!</definedName>
    <definedName name="FEB">#REF!</definedName>
    <definedName name="fffffffff" localSheetId="0" hidden="1">{#N/A,#N/A,FALSE,"CGBR95C"}</definedName>
    <definedName name="fffffffff" hidden="1">{#N/A,#N/A,FALSE,"CGBR95C"}</definedName>
    <definedName name="fg" localSheetId="1"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ornote" localSheetId="0">#REF!</definedName>
    <definedName name="Fornote">#REF!</definedName>
    <definedName name="fyu" localSheetId="1" hidden="1">'[3]Forecast data'!#REF!</definedName>
    <definedName name="fyu" localSheetId="0" hidden="1">'[3]Forecast data'!#REF!</definedName>
    <definedName name="fyu" hidden="1">'[3]Forecast data'!#REF!</definedName>
    <definedName name="General_CDEL" localSheetId="1">OFFSET([10]CDEL!$A$9,0,0,MAX([10]CDEL!#REF!)-1,1)</definedName>
    <definedName name="General_CDEL" localSheetId="0">OFFSET([11]CDEL!$A$9,0,0,MAX([11]CDEL!#REF!)-1,1)</definedName>
    <definedName name="General_CDEL">OFFSET([10]CDEL!$A$9,0,0,MAX([10]CDEL!#REF!)-1,1)</definedName>
    <definedName name="General_RDEL" localSheetId="1">OFFSET([10]RDEL!$A$9,0,0,MAX([10]RDEL!#REF!)-1,1)</definedName>
    <definedName name="General_RDEL" localSheetId="0">OFFSET([11]RDEL!$A$9,0,0,MAX([11]RDEL!#REF!)-1,1)</definedName>
    <definedName name="General_RDEL">OFFSET([10]RDEL!$A$9,0,0,MAX([10]RDEL!#REF!)-1,1)</definedName>
    <definedName name="ghj" localSheetId="1"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PH" localSheetId="0">#REF!</definedName>
    <definedName name="GRAPH">#REF!</definedName>
    <definedName name="GRAPHS" localSheetId="0">[14]Outturns!#REF!</definedName>
    <definedName name="GRAPHS">[14]Outturns!#REF!</definedName>
    <definedName name="hhhhhhh" localSheetId="0" hidden="1">{#N/A,#N/A,FALSE,"CGBR95C"}</definedName>
    <definedName name="hhhhhhh" hidden="1">{#N/A,#N/A,FALSE,"CGBR95C"}</definedName>
    <definedName name="HoD">[15]Lists!$B$2:$B$116</definedName>
    <definedName name="JAN" localSheetId="0">#REF!</definedName>
    <definedName name="JAN">#REF!</definedName>
    <definedName name="jhkgh" localSheetId="1"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ULY" localSheetId="0">#REF!</definedName>
    <definedName name="JULY">#REF!</definedName>
    <definedName name="JULY2" localSheetId="0">#REF!</definedName>
    <definedName name="JULY2">#REF!</definedName>
    <definedName name="JUNE" localSheetId="0">#REF!</definedName>
    <definedName name="JUNE">#REF!</definedName>
    <definedName name="JUNE2" localSheetId="0">#REF!</definedName>
    <definedName name="JUNE2">#REF!</definedName>
    <definedName name="MARCH" localSheetId="0">#REF!</definedName>
    <definedName name="MARCH">#REF!</definedName>
    <definedName name="MARCH2" localSheetId="0">#REF!</definedName>
    <definedName name="MARCH2">#REF!</definedName>
    <definedName name="MAY" localSheetId="0">#REF!</definedName>
    <definedName name="MAY">#REF!</definedName>
    <definedName name="mine" localSheetId="0" hidden="1">{#N/A,#N/A,FALSE,"CGBR95C"}</definedName>
    <definedName name="mine" hidden="1">{#N/A,#N/A,FALSE,"CGBR95C"}</definedName>
    <definedName name="Month" localSheetId="0">#REF!</definedName>
    <definedName name="Month">#REF!</definedName>
    <definedName name="NOV" localSheetId="0">#REF!</definedName>
    <definedName name="NOV">#REF!</definedName>
    <definedName name="OCT" localSheetId="0">#REF!</definedName>
    <definedName name="OCT">#REF!</definedName>
    <definedName name="Option2" localSheetId="1"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UTTURN" localSheetId="0">#REF!</definedName>
    <definedName name="OUTTURN">#REF!</definedName>
    <definedName name="PAT">[5]table!$H$9:$Q$19</definedName>
    <definedName name="Pop" localSheetId="1" hidden="1">[16]Population!#REF!</definedName>
    <definedName name="Pop" localSheetId="0" hidden="1">[16]Population!#REF!</definedName>
    <definedName name="Pop" hidden="1">[16]Population!#REF!</definedName>
    <definedName name="Population" localSheetId="1" hidden="1">#REF!</definedName>
    <definedName name="Population" localSheetId="0" hidden="1">#REF!</definedName>
    <definedName name="Population" hidden="1">#REF!</definedName>
    <definedName name="PPbyMonth" localSheetId="0">#REF!</definedName>
    <definedName name="PPbyMonth">#REF!</definedName>
    <definedName name="print">[5]table!$A$1:$U$46</definedName>
    <definedName name="_xlnm.Print_Area" localSheetId="1">'Live table'!$C$2:$E$34</definedName>
    <definedName name="PRINT20" localSheetId="0">#REF!</definedName>
    <definedName name="PRINT20">#REF!</definedName>
    <definedName name="PRINTA">[5]table!$A$1:$U$46</definedName>
    <definedName name="PRINTC" localSheetId="0">#REF!</definedName>
    <definedName name="PRINTC">#REF!</definedName>
    <definedName name="PROFILE" localSheetId="0">#REF!</definedName>
    <definedName name="PROFILE">#REF!</definedName>
    <definedName name="Profiles" localSheetId="1" hidden="1">#REF!</definedName>
    <definedName name="Profiles" localSheetId="0" hidden="1">#REF!</definedName>
    <definedName name="Profiles" hidden="1">#REF!</definedName>
    <definedName name="Projections" localSheetId="1" hidden="1">#REF!</definedName>
    <definedName name="Projections" localSheetId="0" hidden="1">#REF!</definedName>
    <definedName name="Projections" hidden="1">#REF!</definedName>
    <definedName name="QUARTER" localSheetId="0">#REF!</definedName>
    <definedName name="QUARTER">#REF!</definedName>
    <definedName name="RDEL" localSheetId="1">OFFSET([10]RDEL!$A$6,0,0,MAX([10]RDEL!#REF!),1)</definedName>
    <definedName name="RDEL" localSheetId="0">OFFSET([11]RDEL!$A$6,0,0,MAX([11]RDEL!#REF!),1)</definedName>
    <definedName name="RDEL">OFFSET([10]RDEL!$A$6,0,0,MAX([10]RDEL!#REF!),1)</definedName>
    <definedName name="Receipts" localSheetId="1">OFFSET([10]Receipts!$A$7,0,0,MAX([10]Receipts!#REF!),1)</definedName>
    <definedName name="Receipts" localSheetId="0">OFFSET([11]Receipts!$A$7,0,0,MAX([11]Receipts!#REF!),1)</definedName>
    <definedName name="Receipts">OFFSET([10]Receipts!$A$7,0,0,MAX([10]Receipts!#REF!),1)</definedName>
    <definedName name="REP">[5]table!$Y$9:$Y$19</definedName>
    <definedName name="Results" hidden="1">[17]UK99!$A$1:$A$1</definedName>
    <definedName name="S20_">[5]table!$C$9:$D$19</definedName>
    <definedName name="sdf" localSheetId="1"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EPT" localSheetId="0">#REF!</definedName>
    <definedName name="SEPT">#REF!</definedName>
    <definedName name="SEPT2" localSheetId="0">#REF!</definedName>
    <definedName name="SEPT2">#REF!</definedName>
    <definedName name="sfad" localSheetId="1"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1">[18]Measures!#REF!</definedName>
    <definedName name="Sumif_count" localSheetId="0">[11]Measures!#REF!</definedName>
    <definedName name="Sumif_count">[10]Measures!#REF!</definedName>
    <definedName name="Supplementary_tables" localSheetId="1">#REF!</definedName>
    <definedName name="Supplementary_tables" localSheetId="0">#REF!</definedName>
    <definedName name="Supplementary_tables">#REF!</definedName>
    <definedName name="T4.9i" localSheetId="1"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B1" localSheetId="0">#REF!</definedName>
    <definedName name="TABB1">#REF!</definedName>
    <definedName name="TABB2" localSheetId="0">#REF!</definedName>
    <definedName name="TABB2">#REF!</definedName>
    <definedName name="Table_GDP">[19]!T_GDP[#All]</definedName>
    <definedName name="TABLEA" localSheetId="0">#REF!</definedName>
    <definedName name="TABLEA">#REF!</definedName>
    <definedName name="TABLEB1">[20]TableB1!$A$1:$Y$79</definedName>
    <definedName name="TABLEF1">[20]TableB1!$A$82:$Y$134</definedName>
    <definedName name="testname" localSheetId="1" hidden="1">'[7]T3 Page 1'!#REF!</definedName>
    <definedName name="testname" localSheetId="0" hidden="1">'[7]T3 Page 1'!#REF!</definedName>
    <definedName name="testname" hidden="1">'[7]T3 Page 1'!#REF!</definedName>
    <definedName name="TITLES">[5]table!$C$1:$AN$7</definedName>
    <definedName name="TOTAL" localSheetId="0">#REF!</definedName>
    <definedName name="TOTAL">#REF!</definedName>
    <definedName name="trggh" localSheetId="1"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ttttttttttttttttt" localSheetId="0" hidden="1">{#N/A,#N/A,FALSE,"CGBR95C"}</definedName>
    <definedName name="tttttttttttttttttt" hidden="1">{#N/A,#N/A,FALSE,"CGBR95C"}</definedName>
    <definedName name="w" localSheetId="0" hidden="1">{#N/A,#N/A,FALSE,"CGBR95C"}</definedName>
    <definedName name="w" hidden="1">{#N/A,#N/A,FALSE,"CGBR95C"}</definedName>
    <definedName name="wrn.table1." localSheetId="1" hidden="1">{#N/A,#N/A,FALSE,"CGBR95C"}</definedName>
    <definedName name="wrn.table1." localSheetId="0" hidden="1">{#N/A,#N/A,FALSE,"CGBR95C"}</definedName>
    <definedName name="wrn.table1." hidden="1">{#N/A,#N/A,FALSE,"CGBR95C"}</definedName>
    <definedName name="wrn.table2." localSheetId="1" hidden="1">{#N/A,#N/A,FALSE,"CGBR95C"}</definedName>
    <definedName name="wrn.table2." localSheetId="0" hidden="1">{#N/A,#N/A,FALSE,"CGBR95C"}</definedName>
    <definedName name="wrn.table2." hidden="1">{#N/A,#N/A,FALSE,"CGBR95C"}</definedName>
    <definedName name="wrn.tablea." localSheetId="1" hidden="1">{#N/A,#N/A,FALSE,"CGBR95C"}</definedName>
    <definedName name="wrn.tablea." localSheetId="0" hidden="1">{#N/A,#N/A,FALSE,"CGBR95C"}</definedName>
    <definedName name="wrn.tablea." hidden="1">{#N/A,#N/A,FALSE,"CGBR95C"}</definedName>
    <definedName name="wrn.tableb." localSheetId="1" hidden="1">{#N/A,#N/A,FALSE,"CGBR95C"}</definedName>
    <definedName name="wrn.tableb." localSheetId="0" hidden="1">{#N/A,#N/A,FALSE,"CGBR95C"}</definedName>
    <definedName name="wrn.tableb." hidden="1">{#N/A,#N/A,FALSE,"CGBR95C"}</definedName>
    <definedName name="wrn.tableq." localSheetId="1" hidden="1">{#N/A,#N/A,FALSE,"CGBR95C"}</definedName>
    <definedName name="wrn.tableq." localSheetId="0"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 i="1" l="1"/>
  <c r="G39" i="1"/>
  <c r="G37" i="1" l="1"/>
  <c r="E11" i="1"/>
</calcChain>
</file>

<file path=xl/sharedStrings.xml><?xml version="1.0" encoding="utf-8"?>
<sst xmlns="http://schemas.openxmlformats.org/spreadsheetml/2006/main" count="123" uniqueCount="85">
  <si>
    <t>Coronavirus policy monitoring database</t>
  </si>
  <si>
    <t>Contents</t>
  </si>
  <si>
    <t>Live table</t>
  </si>
  <si>
    <t>Notes</t>
  </si>
  <si>
    <t>We produced an initial assessment of the potential impact of the coronavirus on the economy and public finances on 14 April in a reference scenario that is available on our website. This was a scenario rather than a forecast, based on the illustrative assumption that economic activity would be heavily restricted for three months and then gradually return to normal over the subsequent three months. It also included initial broad-brush estimates of the costs of various policy interventions.</t>
  </si>
  <si>
    <t>The Government’s economic policy response to the coronavirus crisis provides support for individuals and businesses through grants, loans and guarantees. This will have substantial direct budgetary costs. But the measures are designed specifically to support the economy through this temporary shock and so they should help prevent greater economic and fiscal damage in the long term.</t>
  </si>
  <si>
    <t>This database provides initial broad-brush estimates of the costs of various policy interventions as well as the source of the estimate and some brief commentary. Its coverage is not yet complete and some estimates could be revised materially as administrative data on the use of different schemes are analysed.</t>
  </si>
  <si>
    <t>Given the pace at which the Treasury and other departments have developed these policies, we have not completed our standard iterative scrutiny processes to generate policy costings. Instead, the costs draw on the Treasury’s published estimates for some measures and our own estimates for those that have not been costed. Where possible we have cross-checked our estimates against those presented by other organisations (for example, there are now several external estimates of the cost of the Coronavirus Job Retention Scheme).</t>
  </si>
  <si>
    <t>For now, we focus on the cash impacts of the policies in 2020-21, but will extend to full 5-year costings in a future update. How the impacts are recorded in the public finances is a matter for the ONS, and that is a further source of uncertainty until those classification decisions are made.</t>
  </si>
  <si>
    <t>The database will be updated periodically as new information becomes available. We will tweet from @obr_uk when we are going to do so. We would be pleased to receive comments and questions to obr.enquiries@obr.uk.</t>
  </si>
  <si>
    <t>Background information</t>
  </si>
  <si>
    <t>Questions about the management of public spending or departmental expenditure should be directed to the Treasury at: public.enquiries@hmtreasury.gov.uk.</t>
  </si>
  <si>
    <t>Coronavirus policies</t>
  </si>
  <si>
    <t>Head</t>
  </si>
  <si>
    <t>£ billion (2020-21)</t>
  </si>
  <si>
    <t>Source</t>
  </si>
  <si>
    <t>Commentary</t>
  </si>
  <si>
    <t>DEL measures</t>
  </si>
  <si>
    <t>Public services spending</t>
  </si>
  <si>
    <t>Spend</t>
  </si>
  <si>
    <t>HMT</t>
  </si>
  <si>
    <t>Additional funding for charities</t>
  </si>
  <si>
    <t>Announced funding to support charities.</t>
  </si>
  <si>
    <t>Local authority funding to support vulnerable people</t>
  </si>
  <si>
    <t>Announced spending on local authority hardship fund.</t>
  </si>
  <si>
    <t>Employment support</t>
  </si>
  <si>
    <t>Coronavirus job retention scheme</t>
  </si>
  <si>
    <t>OBR</t>
  </si>
  <si>
    <t>We have refined this estimate relative to that described in our 14 April reference scenario publication. It continues to be based on an assumption that around 30 per cent of employees will be furloughed and uses the same average payment as assumed in the scenario, but the period covered has been adjusted. Eligibility now extends from 1 March to 30 June and we have assumed that on average furlough periods during March will have started at the mid-point in the month. The scheme is therefore assumed to cost 3½ months times £14 billion a month = £49 billion. Costs related to March are likely to be recorded in 2019-20. Administrative data should allow us to update assumptions about take-up and average payments in future updates to this publication.</t>
  </si>
  <si>
    <t>Tax</t>
  </si>
  <si>
    <r>
      <t xml:space="preserve">Approximately </t>
    </r>
    <r>
      <rPr>
        <sz val="10.5"/>
        <rFont val="Calibri"/>
        <family val="2"/>
        <scheme val="minor"/>
      </rPr>
      <t>20</t>
    </r>
    <r>
      <rPr>
        <sz val="10.5"/>
        <color rgb="FF000000"/>
        <rFont val="Calibri"/>
        <family val="2"/>
        <scheme val="minor"/>
      </rPr>
      <t xml:space="preserve"> per cent of the cost of the scheme covers income tax and NICs payments to the Exchequer. This figure is sensitive to the assumed average payment.</t>
    </r>
  </si>
  <si>
    <t>Net cost</t>
  </si>
  <si>
    <r>
      <t xml:space="preserve">CJRS grants </t>
    </r>
    <r>
      <rPr>
        <i/>
        <sz val="10.5"/>
        <color rgb="FF000000"/>
        <rFont val="Calibri"/>
        <family val="2"/>
        <scheme val="minor"/>
      </rPr>
      <t>less</t>
    </r>
    <r>
      <rPr>
        <sz val="10.5"/>
        <color rgb="FF000000"/>
        <rFont val="Calibri"/>
        <family val="2"/>
        <scheme val="minor"/>
      </rPr>
      <t xml:space="preserve"> the amount returned to the Exchequer in income tax and NICs.</t>
    </r>
  </si>
  <si>
    <t>Self-employed income support scheme</t>
  </si>
  <si>
    <r>
      <t>IFS/ RF</t>
    </r>
    <r>
      <rPr>
        <vertAlign val="superscript"/>
        <sz val="10.5"/>
        <color rgb="FF000000"/>
        <rFont val="Calibri"/>
        <family val="2"/>
        <scheme val="minor"/>
      </rPr>
      <t>1</t>
    </r>
  </si>
  <si>
    <t>Other support for households</t>
  </si>
  <si>
    <t>Statutory sick pay support</t>
  </si>
  <si>
    <t>This is the cost of employers of fewer than 250 employees reclaiming up to two weeks of statutory sick pay. The estimate was simply based on halving the Treasury's Budget day estimate from 11 March, which predated the CJRS being launched. It will be refined as outturn data becomes available.</t>
  </si>
  <si>
    <t>Welfare package</t>
  </si>
  <si>
    <t>Increase weekly tax credit by £20</t>
  </si>
  <si>
    <t>Local Housing Allowance measures</t>
  </si>
  <si>
    <t>Stopping all health assessments and job centre appointments</t>
  </si>
  <si>
    <t>Stopping conditionality reassessments</t>
  </si>
  <si>
    <t>Welfare - suspending benefit recovery</t>
  </si>
  <si>
    <t>*</t>
  </si>
  <si>
    <t>n/a</t>
  </si>
  <si>
    <t xml:space="preserve">DWP has announced that benefit recovery will be suspended temporarily, for three months, during the coronavirus outbreak. We have not yet estimated the cost of this. </t>
  </si>
  <si>
    <t>Business support</t>
  </si>
  <si>
    <t>Small business grant schemes</t>
  </si>
  <si>
    <t>Our estimate of the cost of this scheme is based on the amounts already transferred to English local authorities for this scheme, plus Barnett consequentials for the devolved administrations. The grants will apply to approximately 1 million properties.</t>
  </si>
  <si>
    <t>Business rates package</t>
  </si>
  <si>
    <t>Off-payroll working: delay extension to private sector by 1 year</t>
  </si>
  <si>
    <t>This initial estimate reverses the 2020-21 estimated yield used in our Budget forecast.</t>
  </si>
  <si>
    <t>Tax measures</t>
  </si>
  <si>
    <t>Tax deferrals</t>
  </si>
  <si>
    <t>The Government has announced deferrals for VAT and self-assessed income tax. As payments remain due during the 2020-21 financial year, we have not included an impact on receipts for these deferrals yet, but it is likely that not all payments will be received due to business failures in the intervening period. We are still considering how best to capture these effects.</t>
  </si>
  <si>
    <t>Import duty exemptions for medical products</t>
  </si>
  <si>
    <t xml:space="preserve">NHS suppliers will be exempted from paying customs duty and import VAT on specific medical items from outside the EU. The cost will depend on the volume of imports of these products. </t>
  </si>
  <si>
    <t>Other measures</t>
  </si>
  <si>
    <t>Rail franchise suspension</t>
  </si>
  <si>
    <t>Tax/spend</t>
  </si>
  <si>
    <t>£3.5 billion of DEL funding for rail services is included in public services (1). This measure will have further impacts on borrowing which we have not yet estimated.</t>
  </si>
  <si>
    <t>Coronavirus business interruption loan scheme (CBILS), coronavirus large business interruption loan scheme (CLBILS) and the Bounce-back loans scheme (BBLS - previously called coronavirus small business interruption loan scheme)</t>
  </si>
  <si>
    <t>Financial transaction/spend</t>
  </si>
  <si>
    <t>Covid Corporate Financing Facility (CCFF)</t>
  </si>
  <si>
    <t>Financial transaction</t>
  </si>
  <si>
    <t>As at close 22 April, £10.7 billion of commercial paper, less redemptions, have been purchased through the CCFF, where 35 businesses have issued commercial paper. The ONS has provisionally determined that the commercial paper should be treated as a central government liquid asset and so will net off in the calculation of PSND. We have not estimated potential impacts on PSNB as there remains considerable uncertainty around default rates associated with this financing.</t>
  </si>
  <si>
    <t>Support for start-ups (Future Fund and Innovate UK)</t>
  </si>
  <si>
    <t xml:space="preserve">The Government has made available £750 million in the form of grants and loans for R&amp;D through Innovate UK. It also committed £250 million to the 'Future Fund' scheme, which will provide start-ups with up to £5 million providing they have raised £250,000 in the past five years from private investment. If the loan isn't repaid within a three year period, the Government's investment will turn into an equity stake in the start-up. We have not estimated the potential impacts as there is considerable uncertainty regarding the proportion of firms that will be able to pay back. It is also uncertain how any Government equity will be measured. </t>
  </si>
  <si>
    <t>Direct effect of Government decisions</t>
  </si>
  <si>
    <t>of which:</t>
  </si>
  <si>
    <t>Spending</t>
  </si>
  <si>
    <r>
      <rPr>
        <vertAlign val="superscript"/>
        <sz val="8"/>
        <rFont val="Calibri"/>
        <family val="2"/>
        <scheme val="minor"/>
      </rPr>
      <t>1</t>
    </r>
    <r>
      <rPr>
        <sz val="8"/>
        <rFont val="Calibri"/>
        <family val="2"/>
        <scheme val="minor"/>
      </rPr>
      <t xml:space="preserve"> Estimates from Institute for Fiscal Studies (IFS) and Resolution Foundation (RF).</t>
    </r>
  </si>
  <si>
    <t>Note: The presentation of these numbers is consistent with the usual scorecard treatment, with negative signs implying an Exchequer loss and a positive an Exchequer gain. Estimates are presented on a cash basis. The National Accounts classification will be determined by the ONS, and may result in some costs being recorded in 2019-20. Figures above £5 billion have been rounded to nearest billion.</t>
  </si>
  <si>
    <t>Universal credit - minimum income floor</t>
  </si>
  <si>
    <t>Increase weekly universal credit by £20</t>
  </si>
  <si>
    <t>Employment and support allowance: removing 7 day wait</t>
  </si>
  <si>
    <t>Time-to-pay arrangements</t>
  </si>
  <si>
    <t>This is the Treasury's estimate of the aggregate cost of the package. We will look to refine and</t>
  </si>
  <si>
    <t>disaggregate these in future publications.</t>
  </si>
  <si>
    <t>Our estimate of the cost of these reliefs will be updated to reflect administrative data.</t>
  </si>
  <si>
    <t>Scaling up of HMRC's time-to-pay service could shift receipts between years and is subject to uncertainties over any costs due to business failures.</t>
  </si>
  <si>
    <t>Additional DEL spending announced for health services, local authorities, measures to support vulnerable individuals, supporting rail services and funding for the devolved administrations. We will look to split some of these out in future publications. Some of this spending may be recorded in 2019-20.</t>
  </si>
  <si>
    <t>Our analysis suggests that the £10 billion assumed by external forecasters is reasonable. We will provide further details behind this estimate, and update it as necessary, in future publications.</t>
  </si>
  <si>
    <t>We have not estimated the potential impact on borrowing of these schemes. To the extent that borrowers default on these loans and lenders call the guarantees, this will add to public spending and debt. In addition, for CBILS and BBLS, the Government will pay interest and any lender-levied fees for the first 12 months. For the BBLS only, the Government will offer a 100% guarantee to lenders. There is considerable uncertainty around the amount of loans that will be taken up and the proportion of them that will default. We will provide an estimate once the extent of take-up is clearer. As of 29 April, 25,262 loans had been issued under the CBILS scheme at a value of £4.2 billion.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</si>
</sst>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sz val="10"/>
      <name val="Arial"/>
      <family val="2"/>
    </font>
    <font>
      <sz val="12"/>
      <color theme="1"/>
      <name val="Calibri"/>
      <family val="2"/>
      <scheme val="minor"/>
    </font>
    <font>
      <sz val="10"/>
      <name val="Calibri"/>
      <family val="2"/>
      <scheme val="minor"/>
    </font>
    <font>
      <sz val="8"/>
      <name val="Calibri"/>
      <family val="2"/>
      <scheme val="minor"/>
    </font>
    <font>
      <sz val="18"/>
      <name val="Calibri"/>
      <family val="2"/>
      <scheme val="minor"/>
    </font>
    <font>
      <sz val="10.5"/>
      <name val="Calibri"/>
      <family val="2"/>
      <scheme val="minor"/>
    </font>
    <font>
      <sz val="10.5"/>
      <color rgb="FF000000"/>
      <name val="Calibri"/>
      <family val="2"/>
      <scheme val="minor"/>
    </font>
    <font>
      <sz val="9"/>
      <color theme="1"/>
      <name val="Calibri"/>
      <family val="2"/>
      <scheme val="minor"/>
    </font>
    <font>
      <sz val="9"/>
      <name val="Calibri"/>
      <family val="2"/>
      <scheme val="minor"/>
    </font>
    <font>
      <b/>
      <sz val="10.5"/>
      <color rgb="FF000000"/>
      <name val="Calibri"/>
      <family val="2"/>
      <scheme val="minor"/>
    </font>
    <font>
      <i/>
      <sz val="10.5"/>
      <color theme="2" tint="-0.499984740745262"/>
      <name val="Calibri"/>
      <family val="2"/>
      <scheme val="minor"/>
    </font>
    <font>
      <sz val="10.5"/>
      <color theme="2" tint="-0.499984740745262"/>
      <name val="Calibri"/>
      <family val="2"/>
      <scheme val="minor"/>
    </font>
    <font>
      <i/>
      <sz val="11"/>
      <name val="Calibri"/>
      <family val="2"/>
      <scheme val="minor"/>
    </font>
    <font>
      <sz val="11"/>
      <color theme="1"/>
      <name val="Calibri"/>
      <family val="2"/>
      <scheme val="minor"/>
    </font>
    <font>
      <sz val="10"/>
      <name val="Arial"/>
      <family val="2"/>
    </font>
    <font>
      <sz val="11"/>
      <color theme="8"/>
      <name val="Calibri"/>
      <family val="2"/>
      <scheme val="minor"/>
    </font>
    <font>
      <sz val="36"/>
      <color theme="8"/>
      <name val="Calibri"/>
      <family val="2"/>
      <scheme val="minor"/>
    </font>
    <font>
      <sz val="11"/>
      <name val="Calibri"/>
      <family val="2"/>
      <scheme val="minor"/>
    </font>
    <font>
      <sz val="10"/>
      <color theme="8"/>
      <name val="Calibri"/>
      <family val="2"/>
      <scheme val="minor"/>
    </font>
    <font>
      <u/>
      <sz val="10"/>
      <color theme="10"/>
      <name val="Arial"/>
      <family val="2"/>
    </font>
    <font>
      <b/>
      <sz val="11"/>
      <name val="Calibri"/>
      <family val="2"/>
      <scheme val="minor"/>
    </font>
    <font>
      <sz val="12"/>
      <color theme="1"/>
      <name val="Arial"/>
      <family val="2"/>
    </font>
    <font>
      <u/>
      <sz val="10"/>
      <color indexed="12"/>
      <name val="Arial"/>
      <family val="2"/>
    </font>
    <font>
      <i/>
      <sz val="10.5"/>
      <color rgb="FF000000"/>
      <name val="Calibri"/>
      <family val="2"/>
      <scheme val="minor"/>
    </font>
    <font>
      <vertAlign val="superscript"/>
      <sz val="10.5"/>
      <color rgb="FF000000"/>
      <name val="Calibri"/>
      <family val="2"/>
      <scheme val="minor"/>
    </font>
    <font>
      <sz val="28"/>
      <color rgb="FF477391"/>
      <name val="Calibri"/>
      <family val="2"/>
      <scheme val="minor"/>
    </font>
    <font>
      <sz val="16"/>
      <color rgb="FF477391"/>
      <name val="Calibri"/>
      <family val="2"/>
      <scheme val="minor"/>
    </font>
    <font>
      <sz val="10"/>
      <color rgb="FF477391"/>
      <name val="Calibri"/>
      <family val="2"/>
      <scheme val="minor"/>
    </font>
    <font>
      <u/>
      <sz val="10"/>
      <color rgb="FF477391"/>
      <name val="Calibri"/>
      <family val="2"/>
      <scheme val="minor"/>
    </font>
    <font>
      <sz val="11"/>
      <color rgb="FF477391"/>
      <name val="Calibri"/>
      <family val="2"/>
      <scheme val="minor"/>
    </font>
    <font>
      <vertAlign val="superscript"/>
      <sz val="8"/>
      <name val="Calibri"/>
      <family val="2"/>
      <scheme val="minor"/>
    </font>
    <font>
      <b/>
      <sz val="10"/>
      <name val="Calibri"/>
      <family val="2"/>
      <scheme val="minor"/>
    </font>
    <font>
      <u/>
      <sz val="11"/>
      <color theme="10"/>
      <name val="Calibri"/>
      <family val="2"/>
      <scheme val="minor"/>
    </font>
  </fonts>
  <fills count="4">
    <fill>
      <patternFill patternType="none"/>
    </fill>
    <fill>
      <patternFill patternType="gray125"/>
    </fill>
    <fill>
      <patternFill patternType="solid">
        <fgColor rgb="FFB5C7D4"/>
        <bgColor indexed="64"/>
      </patternFill>
    </fill>
    <fill>
      <patternFill patternType="solid">
        <fgColor theme="0"/>
        <bgColor indexed="64"/>
      </patternFill>
    </fill>
  </fills>
  <borders count="6">
    <border>
      <left/>
      <right/>
      <top/>
      <bottom/>
      <diagonal/>
    </border>
    <border>
      <left/>
      <right/>
      <top style="thin">
        <color rgb="FF477391"/>
      </top>
      <bottom/>
      <diagonal/>
    </border>
    <border>
      <left/>
      <right/>
      <top style="medium">
        <color rgb="FF477391"/>
      </top>
      <bottom/>
      <diagonal/>
    </border>
    <border>
      <left/>
      <right/>
      <top/>
      <bottom style="medium">
        <color rgb="FF477391"/>
      </bottom>
      <diagonal/>
    </border>
    <border>
      <left/>
      <right/>
      <top/>
      <bottom style="thin">
        <color rgb="FF477391"/>
      </bottom>
      <diagonal/>
    </border>
    <border>
      <left/>
      <right/>
      <top/>
      <bottom style="thin">
        <color rgb="FFB5C7D4"/>
      </bottom>
      <diagonal/>
    </border>
  </borders>
  <cellStyleXfs count="9">
    <xf numFmtId="0" fontId="0" fillId="0" borderId="0"/>
    <xf numFmtId="0" fontId="1" fillId="0" borderId="0"/>
    <xf numFmtId="0" fontId="1" fillId="0" borderId="0"/>
    <xf numFmtId="0" fontId="15" fillId="0" borderId="0"/>
    <xf numFmtId="0" fontId="1" fillId="0" borderId="0"/>
    <xf numFmtId="0" fontId="20" fillId="0" borderId="0" applyNumberFormat="0" applyFill="0" applyBorder="0" applyAlignment="0" applyProtection="0"/>
    <xf numFmtId="0" fontId="22" fillId="0" borderId="0"/>
    <xf numFmtId="0" fontId="23" fillId="0" borderId="0" applyNumberFormat="0" applyFill="0" applyBorder="0" applyAlignment="0" applyProtection="0">
      <alignment vertical="top"/>
      <protection locked="0"/>
    </xf>
    <xf numFmtId="0" fontId="33" fillId="0" borderId="0" applyNumberFormat="0" applyFill="0" applyBorder="0" applyAlignment="0" applyProtection="0"/>
  </cellStyleXfs>
  <cellXfs count="123">
    <xf numFmtId="0" fontId="0" fillId="0" borderId="0" xfId="0"/>
    <xf numFmtId="0" fontId="4" fillId="0" borderId="0" xfId="2" applyFont="1" applyFill="1" applyBorder="1" applyAlignment="1">
      <alignment horizontal="left" vertical="center" wrapText="1"/>
    </xf>
    <xf numFmtId="0" fontId="3" fillId="0" borderId="0" xfId="1" applyFont="1" applyBorder="1"/>
    <xf numFmtId="0" fontId="3" fillId="0" borderId="0" xfId="1" applyFont="1" applyFill="1"/>
    <xf numFmtId="0" fontId="3" fillId="0" borderId="0" xfId="1" applyFont="1"/>
    <xf numFmtId="0" fontId="2" fillId="0" borderId="0" xfId="1" applyFont="1" applyFill="1" applyBorder="1"/>
    <xf numFmtId="0" fontId="2" fillId="0" borderId="0" xfId="1" applyFont="1" applyFill="1"/>
    <xf numFmtId="0" fontId="2" fillId="0" borderId="0" xfId="1" applyFont="1" applyFill="1" applyBorder="1" applyAlignment="1">
      <alignment horizontal="right"/>
    </xf>
    <xf numFmtId="0" fontId="8" fillId="0" borderId="0" xfId="1" applyFont="1" applyFill="1"/>
    <xf numFmtId="0" fontId="10" fillId="0" borderId="0" xfId="1" applyFont="1" applyAlignment="1">
      <alignment horizontal="right" vertical="top" wrapText="1" readingOrder="1"/>
    </xf>
    <xf numFmtId="0" fontId="7" fillId="0" borderId="0" xfId="1" applyFont="1" applyAlignment="1">
      <alignment horizontal="left" vertical="top" wrapText="1" readingOrder="1"/>
    </xf>
    <xf numFmtId="0" fontId="7" fillId="0" borderId="0" xfId="1" applyFont="1" applyAlignment="1">
      <alignment horizontal="right" vertical="top" wrapText="1" readingOrder="1"/>
    </xf>
    <xf numFmtId="0" fontId="9" fillId="0" borderId="0" xfId="2" applyFont="1" applyFill="1" applyBorder="1" applyAlignment="1">
      <alignment horizontal="left" vertical="center" wrapText="1"/>
    </xf>
    <xf numFmtId="0" fontId="5" fillId="0" borderId="0" xfId="1" applyFont="1" applyAlignment="1">
      <alignment horizontal="right" vertical="top" wrapText="1"/>
    </xf>
    <xf numFmtId="164" fontId="5" fillId="0" borderId="0" xfId="1" applyNumberFormat="1" applyFont="1" applyAlignment="1">
      <alignment horizontal="right" vertical="top" wrapText="1"/>
    </xf>
    <xf numFmtId="0" fontId="5" fillId="0" borderId="0" xfId="1" applyFont="1" applyAlignment="1">
      <alignment horizontal="left" vertical="top" wrapText="1"/>
    </xf>
    <xf numFmtId="0" fontId="11" fillId="0" borderId="0" xfId="1" applyFont="1" applyAlignment="1">
      <alignment horizontal="left" vertical="top" wrapText="1" indent="1" readingOrder="1"/>
    </xf>
    <xf numFmtId="0" fontId="12" fillId="0" borderId="0" xfId="1" applyFont="1" applyAlignment="1">
      <alignment horizontal="right" vertical="top" wrapText="1" readingOrder="1"/>
    </xf>
    <xf numFmtId="0" fontId="7" fillId="0" borderId="0" xfId="1" applyFont="1" applyBorder="1" applyAlignment="1">
      <alignment horizontal="left" vertical="top" wrapText="1" readingOrder="1"/>
    </xf>
    <xf numFmtId="0" fontId="7" fillId="0" borderId="0" xfId="1" applyFont="1" applyBorder="1" applyAlignment="1">
      <alignment horizontal="right" vertical="top" wrapText="1" readingOrder="1"/>
    </xf>
    <xf numFmtId="0" fontId="6" fillId="0" borderId="0" xfId="1" applyFont="1" applyBorder="1" applyAlignment="1">
      <alignment horizontal="right" vertical="top" wrapText="1"/>
    </xf>
    <xf numFmtId="0" fontId="13" fillId="0" borderId="0" xfId="1" applyFont="1"/>
    <xf numFmtId="0" fontId="3" fillId="0" borderId="0" xfId="1" applyFont="1" applyFill="1" applyAlignment="1">
      <alignment horizontal="left" indent="1"/>
    </xf>
    <xf numFmtId="0" fontId="3" fillId="0" borderId="0" xfId="1" applyFont="1" applyFill="1" applyBorder="1"/>
    <xf numFmtId="0" fontId="3" fillId="0" borderId="0" xfId="1" applyFont="1" applyBorder="1" applyAlignment="1">
      <alignment horizontal="right"/>
    </xf>
    <xf numFmtId="0" fontId="3" fillId="0" borderId="0" xfId="1" applyFont="1" applyAlignment="1">
      <alignment horizontal="right"/>
    </xf>
    <xf numFmtId="0" fontId="2" fillId="0" borderId="0" xfId="1" applyFont="1"/>
    <xf numFmtId="0" fontId="3" fillId="3" borderId="0" xfId="1" applyFont="1" applyFill="1"/>
    <xf numFmtId="0" fontId="2" fillId="0" borderId="0" xfId="1" applyFont="1" applyFill="1" applyBorder="1" applyAlignment="1">
      <alignment horizontal="right" indent="1"/>
    </xf>
    <xf numFmtId="0" fontId="7" fillId="0" borderId="0" xfId="1" applyFont="1" applyAlignment="1">
      <alignment horizontal="right" vertical="top" wrapText="1" indent="1" readingOrder="1"/>
    </xf>
    <xf numFmtId="0" fontId="5" fillId="0" borderId="0" xfId="1" applyFont="1" applyAlignment="1">
      <alignment horizontal="right" vertical="top" wrapText="1" indent="1"/>
    </xf>
    <xf numFmtId="0" fontId="7" fillId="3" borderId="0" xfId="1" applyFont="1" applyFill="1" applyAlignment="1">
      <alignment horizontal="right" vertical="top" wrapText="1" indent="1" readingOrder="1"/>
    </xf>
    <xf numFmtId="0" fontId="7" fillId="0" borderId="0" xfId="1" applyFont="1" applyBorder="1" applyAlignment="1">
      <alignment horizontal="right" vertical="top" wrapText="1" indent="1" readingOrder="1"/>
    </xf>
    <xf numFmtId="0" fontId="3" fillId="0" borderId="0" xfId="1" applyFont="1" applyAlignment="1">
      <alignment horizontal="right" indent="1"/>
    </xf>
    <xf numFmtId="0" fontId="3" fillId="0" borderId="0" xfId="1" applyFont="1" applyBorder="1" applyAlignment="1">
      <alignment horizontal="right" indent="1"/>
    </xf>
    <xf numFmtId="0" fontId="6" fillId="0" borderId="0" xfId="1" applyFont="1" applyBorder="1" applyAlignment="1">
      <alignment horizontal="right" vertical="top" wrapText="1" readingOrder="1"/>
    </xf>
    <xf numFmtId="1" fontId="7" fillId="3" borderId="0" xfId="1" applyNumberFormat="1" applyFont="1" applyFill="1" applyAlignment="1">
      <alignment horizontal="right" vertical="top" wrapText="1" readingOrder="1"/>
    </xf>
    <xf numFmtId="1" fontId="7" fillId="0" borderId="0" xfId="1" applyNumberFormat="1" applyFont="1" applyAlignment="1">
      <alignment horizontal="right" vertical="top" wrapText="1" readingOrder="1"/>
    </xf>
    <xf numFmtId="0" fontId="3" fillId="0" borderId="0" xfId="3" applyFont="1" applyFill="1"/>
    <xf numFmtId="0" fontId="16" fillId="0" borderId="0" xfId="3" applyFont="1" applyFill="1"/>
    <xf numFmtId="0" fontId="3" fillId="3" borderId="0" xfId="3" applyFont="1" applyFill="1"/>
    <xf numFmtId="0" fontId="17" fillId="0" borderId="0" xfId="4" applyFont="1" applyFill="1" applyAlignment="1">
      <alignment vertical="center"/>
    </xf>
    <xf numFmtId="0" fontId="18" fillId="0" borderId="0" xfId="4" applyFont="1" applyFill="1" applyAlignment="1">
      <alignment vertical="center"/>
    </xf>
    <xf numFmtId="0" fontId="3" fillId="3" borderId="0" xfId="3" applyFont="1" applyFill="1" applyAlignment="1">
      <alignment vertical="center"/>
    </xf>
    <xf numFmtId="0" fontId="18" fillId="0" borderId="0" xfId="4" applyFont="1" applyFill="1"/>
    <xf numFmtId="0" fontId="21" fillId="0" borderId="0" xfId="4" applyFont="1" applyFill="1"/>
    <xf numFmtId="0" fontId="14" fillId="0" borderId="0" xfId="6" applyFont="1" applyFill="1"/>
    <xf numFmtId="0" fontId="16" fillId="0" borderId="0" xfId="4" applyFont="1" applyFill="1"/>
    <xf numFmtId="0" fontId="19" fillId="0" borderId="0" xfId="4" applyFont="1" applyFill="1" applyAlignment="1">
      <alignment vertical="center"/>
    </xf>
    <xf numFmtId="0" fontId="19" fillId="0" borderId="0" xfId="4" applyFont="1" applyFill="1" applyAlignment="1">
      <alignment horizontal="left" vertical="top"/>
    </xf>
    <xf numFmtId="0" fontId="19" fillId="3" borderId="0" xfId="3" applyFont="1" applyFill="1"/>
    <xf numFmtId="0" fontId="7" fillId="0" borderId="0" xfId="1" applyFont="1" applyFill="1" applyAlignment="1">
      <alignment horizontal="left" vertical="top" wrapText="1" readingOrder="1"/>
    </xf>
    <xf numFmtId="0" fontId="5" fillId="0" borderId="0" xfId="1" applyFont="1" applyFill="1" applyAlignment="1">
      <alignment horizontal="left" vertical="top" wrapText="1"/>
    </xf>
    <xf numFmtId="0" fontId="11" fillId="0" borderId="0" xfId="1" applyFont="1" applyFill="1" applyAlignment="1">
      <alignment horizontal="left" vertical="top" wrapText="1" indent="1" readingOrder="1"/>
    </xf>
    <xf numFmtId="0" fontId="27" fillId="0" borderId="0" xfId="3" applyFont="1" applyFill="1" applyAlignment="1">
      <alignment vertical="center"/>
    </xf>
    <xf numFmtId="0" fontId="30" fillId="0" borderId="0" xfId="6" applyFont="1" applyFill="1" applyAlignment="1">
      <alignment vertical="center"/>
    </xf>
    <xf numFmtId="0" fontId="19" fillId="0" borderId="0" xfId="3" applyFont="1" applyFill="1" applyBorder="1" applyAlignment="1">
      <alignment vertical="center"/>
    </xf>
    <xf numFmtId="0" fontId="28" fillId="0" borderId="1" xfId="3" applyFont="1" applyFill="1" applyBorder="1" applyAlignment="1">
      <alignment vertical="center"/>
    </xf>
    <xf numFmtId="0" fontId="3" fillId="0" borderId="1" xfId="3" applyFont="1" applyFill="1" applyBorder="1" applyAlignment="1">
      <alignment vertical="center"/>
    </xf>
    <xf numFmtId="0" fontId="30" fillId="0" borderId="0" xfId="4" applyFont="1" applyFill="1" applyBorder="1"/>
    <xf numFmtId="0" fontId="28" fillId="0" borderId="0" xfId="3" applyFont="1" applyFill="1" applyBorder="1"/>
    <xf numFmtId="0" fontId="17" fillId="0" borderId="0" xfId="4" applyFont="1" applyFill="1" applyBorder="1" applyAlignment="1">
      <alignment vertical="center"/>
    </xf>
    <xf numFmtId="0" fontId="26" fillId="0" borderId="0" xfId="4" applyFont="1" applyFill="1" applyBorder="1" applyAlignment="1">
      <alignment horizontal="center" vertical="center"/>
    </xf>
    <xf numFmtId="0" fontId="27" fillId="0" borderId="1" xfId="3" applyFont="1" applyFill="1" applyBorder="1" applyAlignment="1">
      <alignment vertical="center"/>
    </xf>
    <xf numFmtId="0" fontId="29" fillId="0" borderId="0" xfId="5" applyFont="1" applyFill="1" applyBorder="1" applyAlignment="1" applyProtection="1"/>
    <xf numFmtId="0" fontId="30" fillId="0" borderId="0" xfId="3" applyFont="1" applyFill="1" applyBorder="1"/>
    <xf numFmtId="0" fontId="30" fillId="0" borderId="0" xfId="4" applyFont="1" applyFill="1" applyBorder="1" applyAlignment="1">
      <alignment vertical="top"/>
    </xf>
    <xf numFmtId="0" fontId="3" fillId="0" borderId="0" xfId="1" applyFont="1" applyFill="1" applyBorder="1" applyAlignment="1">
      <alignment horizontal="right" indent="1"/>
    </xf>
    <xf numFmtId="0" fontId="3" fillId="0" borderId="0" xfId="1" applyFont="1" applyFill="1" applyBorder="1" applyAlignment="1">
      <alignment horizontal="right"/>
    </xf>
    <xf numFmtId="0" fontId="27" fillId="0" borderId="0" xfId="1" applyFont="1" applyFill="1" applyBorder="1"/>
    <xf numFmtId="0" fontId="3" fillId="0" borderId="0" xfId="1" applyFont="1" applyFill="1" applyBorder="1" applyAlignment="1">
      <alignment horizontal="left"/>
    </xf>
    <xf numFmtId="0" fontId="3" fillId="0" borderId="0" xfId="1" applyFont="1" applyFill="1" applyBorder="1" applyAlignment="1">
      <alignment wrapText="1"/>
    </xf>
    <xf numFmtId="0" fontId="10" fillId="0" borderId="0" xfId="1" applyFont="1" applyFill="1" applyAlignment="1">
      <alignment horizontal="left" vertical="top" wrapText="1" readingOrder="1"/>
    </xf>
    <xf numFmtId="0" fontId="7" fillId="0" borderId="0" xfId="1" applyFont="1" applyFill="1" applyBorder="1" applyAlignment="1">
      <alignment horizontal="left" vertical="top" wrapText="1" readingOrder="1"/>
    </xf>
    <xf numFmtId="0" fontId="10" fillId="0" borderId="0" xfId="1" applyFont="1" applyFill="1" applyBorder="1" applyAlignment="1">
      <alignment horizontal="left" vertical="top" readingOrder="1"/>
    </xf>
    <xf numFmtId="0" fontId="7" fillId="0" borderId="0" xfId="1" applyFont="1" applyFill="1" applyAlignment="1">
      <alignment horizontal="left" vertical="top" indent="1" readingOrder="1"/>
    </xf>
    <xf numFmtId="0" fontId="5" fillId="0" borderId="0" xfId="1" applyFont="1" applyBorder="1" applyAlignment="1">
      <alignment horizontal="right" vertical="top" wrapText="1"/>
    </xf>
    <xf numFmtId="0" fontId="5" fillId="0" borderId="0" xfId="1" applyFont="1" applyBorder="1" applyAlignment="1">
      <alignment horizontal="right" vertical="top" wrapText="1" indent="1"/>
    </xf>
    <xf numFmtId="0" fontId="5" fillId="0" borderId="0" xfId="1" applyFont="1" applyBorder="1" applyAlignment="1">
      <alignment horizontal="left" vertical="top" wrapText="1"/>
    </xf>
    <xf numFmtId="0" fontId="5" fillId="0" borderId="0" xfId="1" applyFont="1" applyFill="1" applyBorder="1" applyAlignment="1">
      <alignment vertical="center" wrapText="1"/>
    </xf>
    <xf numFmtId="0" fontId="8" fillId="0" borderId="0" xfId="1" applyFont="1" applyFill="1" applyAlignment="1">
      <alignment vertical="center"/>
    </xf>
    <xf numFmtId="0" fontId="3" fillId="3" borderId="0" xfId="1" applyFont="1" applyFill="1" applyAlignment="1">
      <alignment vertical="center"/>
    </xf>
    <xf numFmtId="164" fontId="3" fillId="3" borderId="0" xfId="1" applyNumberFormat="1" applyFont="1" applyFill="1" applyBorder="1" applyAlignment="1">
      <alignment horizontal="right"/>
    </xf>
    <xf numFmtId="0" fontId="10" fillId="0" borderId="1" xfId="1" applyFont="1" applyBorder="1" applyAlignment="1">
      <alignment horizontal="left" vertical="top" readingOrder="1"/>
    </xf>
    <xf numFmtId="0" fontId="7" fillId="0" borderId="1" xfId="1" applyFont="1" applyBorder="1" applyAlignment="1">
      <alignment horizontal="left" vertical="top" wrapText="1" readingOrder="1"/>
    </xf>
    <xf numFmtId="0" fontId="7" fillId="0" borderId="1" xfId="1" applyFont="1" applyBorder="1" applyAlignment="1">
      <alignment horizontal="right" vertical="top" wrapText="1" readingOrder="1"/>
    </xf>
    <xf numFmtId="0" fontId="7" fillId="0" borderId="1" xfId="1" applyFont="1" applyBorder="1" applyAlignment="1">
      <alignment horizontal="right" vertical="top" wrapText="1" indent="1" readingOrder="1"/>
    </xf>
    <xf numFmtId="0" fontId="24" fillId="0" borderId="0" xfId="1" applyFont="1" applyBorder="1" applyAlignment="1">
      <alignment horizontal="left" vertical="top" readingOrder="1"/>
    </xf>
    <xf numFmtId="0" fontId="3" fillId="3" borderId="0" xfId="1" applyFont="1" applyFill="1" applyBorder="1"/>
    <xf numFmtId="0" fontId="7" fillId="0" borderId="0" xfId="1" applyFont="1" applyBorder="1" applyAlignment="1">
      <alignment horizontal="left" vertical="top" indent="1" readingOrder="1"/>
    </xf>
    <xf numFmtId="0" fontId="3" fillId="0" borderId="4" xfId="1" applyFont="1" applyFill="1" applyBorder="1" applyAlignment="1">
      <alignment horizontal="left" indent="1"/>
    </xf>
    <xf numFmtId="0" fontId="3" fillId="0" borderId="4" xfId="1" applyFont="1" applyBorder="1"/>
    <xf numFmtId="0" fontId="3" fillId="0" borderId="4" xfId="1" applyFont="1" applyBorder="1" applyAlignment="1">
      <alignment horizontal="right" indent="1"/>
    </xf>
    <xf numFmtId="164" fontId="3" fillId="3" borderId="4" xfId="1" applyNumberFormat="1" applyFont="1" applyFill="1" applyBorder="1" applyAlignment="1">
      <alignment horizontal="right"/>
    </xf>
    <xf numFmtId="0" fontId="5" fillId="2" borderId="2" xfId="1" applyFont="1" applyFill="1" applyBorder="1" applyAlignment="1">
      <alignment vertical="center" wrapText="1"/>
    </xf>
    <xf numFmtId="0" fontId="6" fillId="2" borderId="2" xfId="1" applyFont="1" applyFill="1" applyBorder="1" applyAlignment="1">
      <alignment horizontal="right" vertical="center" wrapText="1"/>
    </xf>
    <xf numFmtId="0" fontId="7" fillId="2" borderId="2" xfId="1" applyFont="1" applyFill="1" applyBorder="1" applyAlignment="1">
      <alignment horizontal="right" vertical="center" wrapText="1" readingOrder="1"/>
    </xf>
    <xf numFmtId="0" fontId="7" fillId="2" borderId="2" xfId="1" applyFont="1" applyFill="1" applyBorder="1" applyAlignment="1">
      <alignment horizontal="left" vertical="center" wrapText="1" readingOrder="1"/>
    </xf>
    <xf numFmtId="0" fontId="4" fillId="0" borderId="0" xfId="1" applyFont="1" applyFill="1" applyBorder="1" applyAlignment="1">
      <alignment horizontal="left"/>
    </xf>
    <xf numFmtId="0" fontId="4" fillId="0" borderId="0" xfId="1" applyFont="1" applyBorder="1"/>
    <xf numFmtId="0" fontId="4" fillId="0" borderId="0" xfId="1" applyFont="1" applyBorder="1" applyAlignment="1">
      <alignment horizontal="right" indent="1"/>
    </xf>
    <xf numFmtId="164" fontId="4" fillId="3" borderId="0" xfId="1" applyNumberFormat="1" applyFont="1" applyFill="1" applyBorder="1" applyAlignment="1">
      <alignment horizontal="right"/>
    </xf>
    <xf numFmtId="0" fontId="7" fillId="0" borderId="5" xfId="1" applyFont="1" applyBorder="1" applyAlignment="1">
      <alignment horizontal="left" vertical="top" wrapText="1" readingOrder="1"/>
    </xf>
    <xf numFmtId="0" fontId="7" fillId="0" borderId="5" xfId="1" applyFont="1" applyBorder="1" applyAlignment="1">
      <alignment horizontal="right" vertical="top" wrapText="1" readingOrder="1"/>
    </xf>
    <xf numFmtId="1" fontId="7" fillId="0" borderId="5" xfId="1" applyNumberFormat="1" applyFont="1" applyBorder="1" applyAlignment="1">
      <alignment horizontal="right" vertical="top" wrapText="1" readingOrder="1"/>
    </xf>
    <xf numFmtId="0" fontId="7" fillId="0" borderId="5" xfId="1" applyFont="1" applyBorder="1" applyAlignment="1">
      <alignment horizontal="right" vertical="top" wrapText="1" indent="1" readingOrder="1"/>
    </xf>
    <xf numFmtId="164" fontId="7" fillId="0" borderId="5" xfId="1" applyNumberFormat="1" applyFont="1" applyBorder="1" applyAlignment="1">
      <alignment horizontal="right" vertical="top" wrapText="1" readingOrder="1"/>
    </xf>
    <xf numFmtId="1" fontId="7" fillId="3" borderId="5" xfId="1" applyNumberFormat="1" applyFont="1" applyFill="1" applyBorder="1" applyAlignment="1">
      <alignment horizontal="right" vertical="top" wrapText="1" readingOrder="1"/>
    </xf>
    <xf numFmtId="0" fontId="7" fillId="0" borderId="5" xfId="1" applyFont="1" applyFill="1" applyBorder="1" applyAlignment="1">
      <alignment horizontal="left" vertical="top" wrapText="1" readingOrder="1"/>
    </xf>
    <xf numFmtId="0" fontId="11" fillId="0" borderId="0" xfId="1" applyFont="1" applyBorder="1" applyAlignment="1">
      <alignment horizontal="left" vertical="top" wrapText="1" indent="1" readingOrder="1"/>
    </xf>
    <xf numFmtId="0" fontId="12" fillId="0" borderId="0" xfId="1" applyFont="1" applyBorder="1" applyAlignment="1">
      <alignment horizontal="right" vertical="top" wrapText="1" readingOrder="1"/>
    </xf>
    <xf numFmtId="0" fontId="11" fillId="0" borderId="5" xfId="1" applyFont="1" applyBorder="1" applyAlignment="1">
      <alignment horizontal="left" vertical="top" wrapText="1" indent="1" readingOrder="1"/>
    </xf>
    <xf numFmtId="0" fontId="12" fillId="0" borderId="5" xfId="1" applyFont="1" applyBorder="1" applyAlignment="1">
      <alignment horizontal="right" vertical="top" wrapText="1" readingOrder="1"/>
    </xf>
    <xf numFmtId="0" fontId="7" fillId="3" borderId="5" xfId="1" applyFont="1" applyFill="1" applyBorder="1" applyAlignment="1">
      <alignment horizontal="left" vertical="top" wrapText="1" readingOrder="1"/>
    </xf>
    <xf numFmtId="0" fontId="6" fillId="0" borderId="5" xfId="1" applyFont="1" applyBorder="1" applyAlignment="1">
      <alignment horizontal="right" vertical="top" wrapText="1"/>
    </xf>
    <xf numFmtId="164" fontId="32" fillId="3" borderId="1" xfId="1" applyNumberFormat="1" applyFont="1" applyFill="1" applyBorder="1" applyAlignment="1">
      <alignment horizontal="right"/>
    </xf>
    <xf numFmtId="0" fontId="3" fillId="0" borderId="0" xfId="3" applyFont="1" applyFill="1" applyAlignment="1">
      <alignment horizontal="left" vertical="center" wrapText="1"/>
    </xf>
    <xf numFmtId="0" fontId="28" fillId="0" borderId="0" xfId="3" applyFont="1" applyFill="1" applyBorder="1" applyAlignment="1">
      <alignment horizontal="left" vertical="top" wrapText="1" indent="1"/>
    </xf>
    <xf numFmtId="0" fontId="3" fillId="0" borderId="0" xfId="4" applyFont="1" applyFill="1" applyAlignment="1">
      <alignment horizontal="left" vertical="center" wrapText="1"/>
    </xf>
    <xf numFmtId="0" fontId="3" fillId="0" borderId="0" xfId="3" applyFont="1" applyFill="1" applyBorder="1" applyAlignment="1">
      <alignment horizontal="left" vertical="center" wrapText="1"/>
    </xf>
    <xf numFmtId="0" fontId="4" fillId="0" borderId="3" xfId="1" applyFont="1" applyFill="1" applyBorder="1" applyAlignment="1">
      <alignment wrapText="1"/>
    </xf>
    <xf numFmtId="0" fontId="10" fillId="0" borderId="0" xfId="1" applyFont="1" applyAlignment="1">
      <alignment horizontal="left" vertical="top" wrapText="1" readingOrder="1"/>
    </xf>
    <xf numFmtId="0" fontId="29" fillId="0" borderId="0" xfId="8" applyFont="1" applyFill="1" applyAlignment="1">
      <alignment horizontal="left" vertical="center" wrapText="1"/>
    </xf>
  </cellXfs>
  <cellStyles count="9">
    <cellStyle name="Hyperlink" xfId="8" builtinId="8"/>
    <cellStyle name="Hyperlink 2" xfId="5"/>
    <cellStyle name="Hyperlink 2 2" xfId="7"/>
    <cellStyle name="Normal" xfId="0" builtinId="0"/>
    <cellStyle name="Normal 102 2" xfId="1"/>
    <cellStyle name="Normal 2" xfId="3"/>
    <cellStyle name="Normal 2 3 2" xfId="4"/>
    <cellStyle name="Normal 2 4" xfId="6"/>
    <cellStyle name="Style 1 2 2" xfId="2"/>
  </cellStyles>
  <dxfs count="0"/>
  <tableStyles count="0" defaultTableStyle="TableStyleMedium2" defaultPivotStyle="PivotStyleLight16"/>
  <colors>
    <mruColors>
      <color rgb="FF477391"/>
      <color rgb="FFB5C7D4"/>
      <color rgb="FFB5C0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4</xdr:col>
      <xdr:colOff>44104</xdr:colOff>
      <xdr:row>1</xdr:row>
      <xdr:rowOff>753717</xdr:rowOff>
    </xdr:to>
    <xdr:pic>
      <xdr:nvPicPr>
        <xdr:cNvPr id="2" name="Picture 1">
          <a:extLst>
            <a:ext uri="{FF2B5EF4-FFF2-40B4-BE49-F238E27FC236}">
              <a16:creationId xmlns:a16="http://schemas.microsoft.com/office/drawing/2014/main" id="{38B192D2-C1F8-4BF1-AA2D-B8DDBBDA44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505" y="182880"/>
          <a:ext cx="1573819" cy="7537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justiceuk-my.sharepoint.com/personal/surjinder_johal_obr_uk/Documents/Microsoft%20Teams%20Chat%20Files/OBR%20Scorecard%20-%20covid%20v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xs70s\AppData\Local\Microsoft\Windows\INetCache\Content.Outlook\HIQVVBOK\OBR%20Scorecard%20-%20covid%20v1%20HP%20(0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glndsv02\OBR\Users\RHMTFMuneer1\AppData\Local\Microsoft\Windows\INetCache\Content.Outlook\KP1MAI9F\25%20Nov%20-%20AS14%20tally.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sd\Common\BISDAS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belsmanl\AppData\Local\Microsoft\Windows\Temporary%20Internet%20Files\Content.Outlook\JF63IYZP\20160205%20Scorecard%20to%20OBR%20v2.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zxs70s\OneDrive%20-%20Ministry%20of%20Justice\Desktop\Copy%20of%20Annex%20A%20charts%20and%20tables%20B20%20v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obren\Downloads\Policy_measures_database_March_2019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EMP\04Sept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EXCEL\CGBR\PROF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MMON\99I2K\Shuttle\MONTH\MREC%2000-01%20GA%20(Kar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ve table"/>
      <sheetName val="TA.3 (doc)"/>
      <sheetName val="Published table 14 April"/>
      <sheetName val="Categories"/>
      <sheetName val="Totals"/>
      <sheetName val="Measures"/>
      <sheetName val="Receipts"/>
      <sheetName val="AME"/>
      <sheetName val="CDEL"/>
      <sheetName val="RDEL"/>
      <sheetName val="Compatibility Report"/>
    </sheetNames>
    <sheetDataSet>
      <sheetData sheetId="0" refreshError="1"/>
      <sheetData sheetId="1" refreshError="1"/>
      <sheetData sheetId="2" refreshError="1"/>
      <sheetData sheetId="3" refreshError="1"/>
      <sheetData sheetId="4" refreshError="1"/>
      <sheetData sheetId="5"/>
      <sheetData sheetId="6">
        <row r="7">
          <cell r="A7" t="str">
            <v>Aggregates levy acc adj</v>
          </cell>
        </row>
      </sheetData>
      <sheetData sheetId="7">
        <row r="12">
          <cell r="D12" t="str">
            <v>BBC current expenditure</v>
          </cell>
        </row>
      </sheetData>
      <sheetData sheetId="8">
        <row r="6">
          <cell r="A6" t="str">
            <v>General CDEL</v>
          </cell>
        </row>
        <row r="9">
          <cell r="A9" t="str">
            <v>GDFCF</v>
          </cell>
        </row>
      </sheetData>
      <sheetData sheetId="9">
        <row r="6">
          <cell r="A6" t="str">
            <v>General RDEL</v>
          </cell>
        </row>
        <row r="9">
          <cell r="A9" t="str">
            <v>CG to LA current grants</v>
          </cell>
        </row>
      </sheetData>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ive table"/>
      <sheetName val="TA.3 (doc)"/>
      <sheetName val="Published table 14 April"/>
      <sheetName val="Categories"/>
      <sheetName val="Totals"/>
      <sheetName val="Measures"/>
      <sheetName val="Receipts"/>
      <sheetName val="AME"/>
      <sheetName val="CDEL"/>
      <sheetName val="RDEL"/>
      <sheetName val="Compatibility Report"/>
    </sheetNames>
    <sheetDataSet>
      <sheetData sheetId="0" refreshError="1"/>
      <sheetData sheetId="1" refreshError="1"/>
      <sheetData sheetId="2" refreshError="1"/>
      <sheetData sheetId="3" refreshError="1"/>
      <sheetData sheetId="4" refreshError="1"/>
      <sheetData sheetId="5" refreshError="1"/>
      <sheetData sheetId="6"/>
      <sheetData sheetId="7">
        <row r="7">
          <cell r="A7" t="str">
            <v>Aggregates levy acc adj</v>
          </cell>
        </row>
      </sheetData>
      <sheetData sheetId="8">
        <row r="12">
          <cell r="D12" t="str">
            <v>BBC current expenditure</v>
          </cell>
        </row>
      </sheetData>
      <sheetData sheetId="9">
        <row r="6">
          <cell r="A6" t="str">
            <v>General CDEL</v>
          </cell>
        </row>
        <row r="9">
          <cell r="A9" t="str">
            <v>GDFCF</v>
          </cell>
        </row>
      </sheetData>
      <sheetData sheetId="10">
        <row r="6">
          <cell r="A6" t="str">
            <v>General RDEL</v>
          </cell>
        </row>
        <row r="9">
          <cell r="A9" t="str">
            <v>CG to LA current grants</v>
          </cell>
        </row>
      </sheetData>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turns"/>
      <sheetName val="VAT"/>
      <sheetName val="FSBR profile"/>
      <sheetName val="Treasury 11th day lastM Profile"/>
      <sheetName val="ProfHIS"/>
      <sheetName val="Profiles"/>
      <sheetName val="BISDAS6"/>
      <sheetName val="Proar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AS2"/>
      <sheetName val="Lists"/>
    </sheetNames>
    <sheetDataSet>
      <sheetData sheetId="0" refreshError="1"/>
      <sheetData sheetId="1">
        <row r="2">
          <cell r="B2" t="str">
            <v>Aggregates levy acc adj</v>
          </cell>
        </row>
        <row r="3">
          <cell r="B3" t="str">
            <v>Aggregates levy cash</v>
          </cell>
        </row>
        <row r="4">
          <cell r="B4" t="str">
            <v>Air passenger duty acc adj</v>
          </cell>
        </row>
        <row r="5">
          <cell r="B5" t="str">
            <v>Air passenger duty cash</v>
          </cell>
        </row>
        <row r="6">
          <cell r="B6" t="str">
            <v>Bank Levy cash</v>
          </cell>
        </row>
        <row r="7">
          <cell r="B7" t="str">
            <v>Beer and cider duties acc adj</v>
          </cell>
        </row>
        <row r="8">
          <cell r="B8" t="str">
            <v>Beer and cider duties cash</v>
          </cell>
        </row>
        <row r="9">
          <cell r="B9" t="str">
            <v>Betting and Gaming</v>
          </cell>
        </row>
        <row r="10">
          <cell r="B10" t="str">
            <v>Betting and Gaming acc adj</v>
          </cell>
        </row>
        <row r="11">
          <cell r="B11" t="str">
            <v>Business rates</v>
          </cell>
        </row>
        <row r="12">
          <cell r="B12" t="str">
            <v>CCL acc adj</v>
          </cell>
        </row>
        <row r="13">
          <cell r="B13" t="str">
            <v>CCL cash</v>
          </cell>
        </row>
        <row r="14">
          <cell r="B14" t="str">
            <v>CGT</v>
          </cell>
        </row>
        <row r="15">
          <cell r="B15" t="str">
            <v>CRC acc adj</v>
          </cell>
        </row>
        <row r="16">
          <cell r="B16" t="str">
            <v>CRC cash</v>
          </cell>
        </row>
        <row r="17">
          <cell r="B17" t="str">
            <v xml:space="preserve">Customs Duties </v>
          </cell>
        </row>
        <row r="18">
          <cell r="B18" t="str">
            <v>Customs Duties (acc adj)</v>
          </cell>
        </row>
        <row r="19">
          <cell r="B19" t="str">
            <v>Employee NICS acc adj</v>
          </cell>
        </row>
        <row r="20">
          <cell r="B20" t="str">
            <v>Employee NICs cash</v>
          </cell>
        </row>
        <row r="21">
          <cell r="B21" t="str">
            <v>Employer NICs acc adj</v>
          </cell>
        </row>
        <row r="22">
          <cell r="B22" t="str">
            <v>Employer NICs cash</v>
          </cell>
        </row>
        <row r="23">
          <cell r="B23" t="str">
            <v>Fuel duty</v>
          </cell>
        </row>
        <row r="24">
          <cell r="B24" t="str">
            <v>HRA gross operating surplus</v>
          </cell>
        </row>
        <row r="25">
          <cell r="B25" t="str">
            <v>IHT</v>
          </cell>
        </row>
        <row r="26">
          <cell r="B26" t="str">
            <v xml:space="preserve">Income tax company acc adj </v>
          </cell>
        </row>
        <row r="27">
          <cell r="B27" t="str">
            <v xml:space="preserve">Income tax company cash </v>
          </cell>
        </row>
        <row r="28">
          <cell r="B28" t="str">
            <v>Income tax OTHER</v>
          </cell>
        </row>
        <row r="29">
          <cell r="B29" t="str">
            <v>Income tax PAYE</v>
          </cell>
        </row>
        <row r="30">
          <cell r="B30" t="str">
            <v>Income tax SA</v>
          </cell>
        </row>
        <row r="31">
          <cell r="B31" t="str">
            <v>Income tax TDSI</v>
          </cell>
        </row>
        <row r="32">
          <cell r="B32" t="str">
            <v>Insurance Premium Tax acc adj</v>
          </cell>
        </row>
        <row r="33">
          <cell r="B33" t="str">
            <v>Insurance Premium Tax cash</v>
          </cell>
        </row>
        <row r="34">
          <cell r="B34" t="str">
            <v>IT acc adj PAYE</v>
          </cell>
        </row>
        <row r="35">
          <cell r="B35" t="str">
            <v>IT acc adj TDSI</v>
          </cell>
        </row>
        <row r="36">
          <cell r="B36" t="str">
            <v>Landfill tax</v>
          </cell>
        </row>
        <row r="37">
          <cell r="B37" t="str">
            <v>Landfill tax acc adj</v>
          </cell>
        </row>
        <row r="38">
          <cell r="B38" t="str">
            <v>Lorry user charge</v>
          </cell>
        </row>
        <row r="39">
          <cell r="B39" t="str">
            <v>Miscellaneous current transfers</v>
          </cell>
        </row>
        <row r="40">
          <cell r="B40" t="str">
            <v>N Sea CT</v>
          </cell>
        </row>
        <row r="41">
          <cell r="B41" t="str">
            <v>Onshore CT</v>
          </cell>
        </row>
        <row r="42">
          <cell r="B42" t="str">
            <v>PCGOS</v>
          </cell>
        </row>
        <row r="43">
          <cell r="B43" t="str">
            <v>PRT</v>
          </cell>
        </row>
        <row r="44">
          <cell r="B44" t="str">
            <v>Self-Employed NICS acc adj</v>
          </cell>
        </row>
        <row r="45">
          <cell r="B45" t="str">
            <v>Self-Employed NICS cash</v>
          </cell>
        </row>
        <row r="46">
          <cell r="B46" t="str">
            <v>Spirits Duties acc adj</v>
          </cell>
        </row>
        <row r="47">
          <cell r="B47" t="str">
            <v>Spirits Duties cash</v>
          </cell>
        </row>
        <row r="48">
          <cell r="B48" t="str">
            <v>Stamp Duty land tax</v>
          </cell>
        </row>
        <row r="49">
          <cell r="B49" t="str">
            <v>Stamp duty on shares</v>
          </cell>
        </row>
        <row r="50">
          <cell r="B50" t="str">
            <v>Tobacco Duties acc adj</v>
          </cell>
        </row>
        <row r="51">
          <cell r="B51" t="str">
            <v>Tobacco Duties cash</v>
          </cell>
        </row>
        <row r="52">
          <cell r="B52" t="str">
            <v>VAT acc adj</v>
          </cell>
        </row>
        <row r="53">
          <cell r="B53" t="str">
            <v>VAT cash</v>
          </cell>
        </row>
        <row r="54">
          <cell r="B54" t="str">
            <v>Vehicle Excise Duties</v>
          </cell>
        </row>
        <row r="55">
          <cell r="B55" t="str">
            <v>Wine Duties acc adj</v>
          </cell>
        </row>
        <row r="56">
          <cell r="B56" t="str">
            <v>Wine Duties cash</v>
          </cell>
        </row>
        <row r="57">
          <cell r="B57" t="str">
            <v>Personal tax credits (negative tax - INCLUDED IN WELFARE CAP)</v>
          </cell>
        </row>
        <row r="58">
          <cell r="B58" t="str">
            <v>ATED</v>
          </cell>
        </row>
        <row r="59">
          <cell r="B59" t="str">
            <v>Other NICs cash</v>
          </cell>
        </row>
        <row r="60">
          <cell r="B60" t="str">
            <v>Interest and dividend receipts</v>
          </cell>
        </row>
        <row r="61">
          <cell r="B61" t="str">
            <v>Bank Levy acc adj</v>
          </cell>
        </row>
        <row r="62">
          <cell r="B62" t="str">
            <v>Bank Surcharge</v>
          </cell>
        </row>
        <row r="63">
          <cell r="B63" t="str">
            <v>BBC current expenditure</v>
          </cell>
        </row>
        <row r="64">
          <cell r="B64" t="str">
            <v>Social security included in welfare cap not split by benefit</v>
          </cell>
        </row>
        <row r="65">
          <cell r="B65" t="str">
            <v>Social security not included in welfare cap not split by benefit</v>
          </cell>
        </row>
        <row r="66">
          <cell r="B66" t="str">
            <v>Personal tax credits (in welfare cap)</v>
          </cell>
        </row>
        <row r="67">
          <cell r="B67" t="str">
            <v>Net Public Service Pensions measures</v>
          </cell>
        </row>
        <row r="68">
          <cell r="B68" t="str">
            <v>Oth Dept Exp measures (current)</v>
          </cell>
        </row>
        <row r="69">
          <cell r="B69" t="str">
            <v>LASFE measures (current)</v>
          </cell>
        </row>
        <row r="70">
          <cell r="B70" t="str">
            <v>National Acc Adjs measures (current) - LA current accounting adjustments</v>
          </cell>
        </row>
        <row r="71">
          <cell r="B71" t="str">
            <v>National Acc Adjs measures (current) - Other current grants</v>
          </cell>
        </row>
        <row r="72">
          <cell r="B72" t="str">
            <v>National Acc Adjs measures (current) - Consumption - procurement</v>
          </cell>
        </row>
        <row r="73">
          <cell r="B73" t="str">
            <v>Debt interest</v>
          </cell>
        </row>
        <row r="74">
          <cell r="B74" t="str">
            <v>Soc sec in welfare cap: DWP Incapacity Benefit, ESA, SDA and Income Support (incapacity)</v>
          </cell>
        </row>
        <row r="75">
          <cell r="B75" t="str">
            <v>Soc sec in welfare cap: DWP Statutory Maternity Pay</v>
          </cell>
        </row>
        <row r="76">
          <cell r="B76" t="str">
            <v>Soc sec in welfare cap: DWP Income Support (non-incapacity)</v>
          </cell>
        </row>
        <row r="77">
          <cell r="B77" t="str">
            <v>Soc sec in welfare cap: DWP Pension Credit</v>
          </cell>
        </row>
        <row r="78">
          <cell r="B78" t="str">
            <v>Soc sec in welfare cap: DWP Winter fuel payments</v>
          </cell>
        </row>
        <row r="79">
          <cell r="B79" t="str">
            <v>Soc sec in welfare cap: DWP Disability Living Allowance and PIP</v>
          </cell>
        </row>
        <row r="80">
          <cell r="B80" t="str">
            <v>Soc sec in welfare cap: DWP Attendance Allowance</v>
          </cell>
        </row>
        <row r="81">
          <cell r="B81" t="str">
            <v>Soc sec in welfare cap: DWP Carer's Allowance</v>
          </cell>
        </row>
        <row r="82">
          <cell r="B82" t="str">
            <v>Soc sec in welfare cap: DWP UC (additional costs of UC)</v>
          </cell>
        </row>
        <row r="83">
          <cell r="B83" t="str">
            <v>Soc sec in welfare cap: other DWP benefits in welfare cap</v>
          </cell>
        </row>
        <row r="84">
          <cell r="B84" t="str">
            <v>Soc sec in welfare cap: child benefit</v>
          </cell>
        </row>
        <row r="85">
          <cell r="B85" t="str">
            <v>Soc sec in welfare cap: other non-DWP benefits in welfare cap</v>
          </cell>
        </row>
        <row r="86">
          <cell r="B86" t="str">
            <v>Soc sec in welfare cap: DWP Housing Benefit (not passported jobseeker’s allowance)</v>
          </cell>
        </row>
        <row r="87">
          <cell r="B87" t="str">
            <v>Soc sec NOT in welfare cap: DWP Housing Benefit (passported jobseeker’s allowance)</v>
          </cell>
        </row>
        <row r="88">
          <cell r="B88" t="str">
            <v>Soc sec NOT in welfare cap: DWP Jobseeker's Allowance</v>
          </cell>
        </row>
        <row r="89">
          <cell r="B89" t="str">
            <v>Soc sec NOT in welfare cap: DWP State Pension</v>
          </cell>
        </row>
        <row r="90">
          <cell r="B90" t="str">
            <v>Soc sec NOT in welfare cap: War Pensions</v>
          </cell>
        </row>
        <row r="91">
          <cell r="B91" t="str">
            <v>Soc sec in welfare cap: N Ireland benefits in cap</v>
          </cell>
        </row>
        <row r="92">
          <cell r="B92" t="str">
            <v>Soc sec NOT in welfare cap: N Ireland benefits NOT in cap</v>
          </cell>
        </row>
        <row r="93">
          <cell r="B93" t="str">
            <v>Company Tax credits (directly payable)</v>
          </cell>
        </row>
        <row r="94">
          <cell r="B94" t="str">
            <v>Company Tax credits (reduced liability)</v>
          </cell>
        </row>
        <row r="95">
          <cell r="B95" t="str">
            <v>Other tax credits NOT included in welfare cap</v>
          </cell>
        </row>
        <row r="96">
          <cell r="B96" t="str">
            <v>Soc sec in welfare cap: tax free childcare</v>
          </cell>
        </row>
        <row r="97">
          <cell r="B97" t="str">
            <v>Soc sec NOT in welfare cap: DWP UC full conditionality outside cap</v>
          </cell>
        </row>
        <row r="98">
          <cell r="B98" t="str">
            <v>Oth Dept Exp measures (capital - PSGI)</v>
          </cell>
        </row>
        <row r="99">
          <cell r="B99" t="str">
            <v>LASFE measures (capital)</v>
          </cell>
        </row>
        <row r="100">
          <cell r="B100" t="str">
            <v>PCOFCE measures</v>
          </cell>
        </row>
        <row r="101">
          <cell r="B101" t="str">
            <v>National Acc Adjs measures (capital) - GDFCF</v>
          </cell>
        </row>
        <row r="102">
          <cell r="B102" t="str">
            <v>National Acc Adjs measures (capital) - LA capital accounting adjustments</v>
          </cell>
        </row>
        <row r="103">
          <cell r="B103" t="str">
            <v>General CDEL</v>
          </cell>
        </row>
        <row r="104">
          <cell r="B104" t="str">
            <v>Capital grants to private sector</v>
          </cell>
        </row>
        <row r="105">
          <cell r="B105" t="str">
            <v>CG to LA capital grants - financing</v>
          </cell>
        </row>
        <row r="106">
          <cell r="B106" t="str">
            <v>Consumption - procurement (SUME)</v>
          </cell>
        </row>
        <row r="107">
          <cell r="B107" t="str">
            <v>GDFCF</v>
          </cell>
        </row>
        <row r="108">
          <cell r="B108" t="str">
            <v>General RDEL</v>
          </cell>
        </row>
        <row r="109">
          <cell r="B109" t="str">
            <v>CG to LA current grants</v>
          </cell>
        </row>
        <row r="110">
          <cell r="B110" t="str">
            <v>Consumption - procurement</v>
          </cell>
        </row>
        <row r="111">
          <cell r="B111" t="str">
            <v>Net current grants abroad</v>
          </cell>
        </row>
        <row r="112">
          <cell r="B112" t="str">
            <v>Net social benefits</v>
          </cell>
        </row>
        <row r="113">
          <cell r="B113" t="str">
            <v>Other current grants</v>
          </cell>
        </row>
        <row r="114">
          <cell r="B114" t="str">
            <v>Subsidies</v>
          </cell>
        </row>
        <row r="115">
          <cell r="B115" t="str">
            <v>?</v>
          </cell>
        </row>
        <row r="116">
          <cell r="B116" t="str">
            <v>RDEL - non PSCE measures</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sheetName val="index"/>
      <sheetName val="TA.2 (doc)"/>
      <sheetName val="TA.3 (doc)"/>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ax Measures"/>
      <sheetName val="Tax Summary"/>
      <sheetName val="Spending Measures"/>
      <sheetName val="Spending Summary"/>
      <sheetName val="Borrowing Summary"/>
      <sheetName val="Categories &amp; GDP"/>
      <sheetName val="Policy_measures_database_March_"/>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B1"/>
      <sheetName val="Tables 1 &amp; 2"/>
      <sheetName val="TableB"/>
      <sheetName val="Sept"/>
      <sheetName val="Wk 24-42"/>
    </sheetNames>
    <sheetDataSet>
      <sheetData sheetId="0" refreshError="1">
        <row r="1">
          <cell r="B1" t="str">
            <v>TABLE B1</v>
          </cell>
          <cell r="D1" t="str">
            <v>£ million</v>
          </cell>
          <cell r="H1" t="str">
            <v xml:space="preserve"> REVENUE TRACKING AGAINST PREVIOUS YEAR</v>
          </cell>
          <cell r="W1" t="str">
            <v>S:\Restricted\Revenue\Profiles\Archive\[04Sept09.xls]TableB</v>
          </cell>
          <cell r="X1">
            <v>38239.574175462963</v>
          </cell>
        </row>
        <row r="2">
          <cell r="B2" t="str">
            <v>--------------</v>
          </cell>
          <cell r="X2">
            <v>38239.574175462963</v>
          </cell>
        </row>
        <row r="3">
          <cell r="M3">
            <v>0</v>
          </cell>
          <cell r="N3">
            <v>0</v>
          </cell>
          <cell r="O3">
            <v>0</v>
          </cell>
          <cell r="P3">
            <v>0</v>
          </cell>
          <cell r="Q3">
            <v>0</v>
          </cell>
          <cell r="S3">
            <v>0</v>
          </cell>
          <cell r="T3">
            <v>0</v>
          </cell>
          <cell r="U3">
            <v>0</v>
          </cell>
          <cell r="V3">
            <v>0</v>
          </cell>
        </row>
        <row r="4">
          <cell r="A4" t="str">
            <v>|</v>
          </cell>
          <cell r="B4" t="str">
            <v>Revenue source</v>
          </cell>
          <cell r="C4" t="str">
            <v>|</v>
          </cell>
          <cell r="E4" t="str">
            <v>|</v>
          </cell>
          <cell r="F4" t="str">
            <v>April</v>
          </cell>
          <cell r="G4" t="str">
            <v>May</v>
          </cell>
          <cell r="H4" t="str">
            <v>June</v>
          </cell>
          <cell r="I4" t="str">
            <v>July</v>
          </cell>
          <cell r="J4" t="str">
            <v>August</v>
          </cell>
          <cell r="K4" t="str">
            <v>September</v>
          </cell>
          <cell r="L4" t="str">
            <v>October</v>
          </cell>
          <cell r="M4" t="str">
            <v>November</v>
          </cell>
          <cell r="N4" t="str">
            <v>December</v>
          </cell>
          <cell r="O4" t="str">
            <v>January</v>
          </cell>
          <cell r="P4" t="str">
            <v>February</v>
          </cell>
          <cell r="Q4" t="str">
            <v>March</v>
          </cell>
          <cell r="R4" t="str">
            <v>|</v>
          </cell>
          <cell r="S4" t="str">
            <v>Q1</v>
          </cell>
          <cell r="T4" t="str">
            <v>Q2</v>
          </cell>
          <cell r="U4" t="str">
            <v>Q3</v>
          </cell>
          <cell r="V4" t="str">
            <v>Q4</v>
          </cell>
          <cell r="W4" t="str">
            <v>|</v>
          </cell>
          <cell r="X4" t="str">
            <v>Year</v>
          </cell>
          <cell r="Y4" t="str">
            <v>|</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row>
        <row r="6">
          <cell r="A6" t="str">
            <v>|</v>
          </cell>
          <cell r="B6" t="str">
            <v>IMPORT VAT</v>
          </cell>
          <cell r="C6" t="str">
            <v>|</v>
          </cell>
          <cell r="D6" t="str">
            <v>2004-05</v>
          </cell>
          <cell r="E6" t="str">
            <v>|</v>
          </cell>
          <cell r="F6">
            <v>1472</v>
          </cell>
          <cell r="G6">
            <v>1381</v>
          </cell>
          <cell r="H6">
            <v>1267</v>
          </cell>
          <cell r="I6">
            <v>1291</v>
          </cell>
          <cell r="J6">
            <v>1373</v>
          </cell>
          <cell r="K6">
            <v>1344</v>
          </cell>
          <cell r="L6">
            <v>1331</v>
          </cell>
          <cell r="M6">
            <v>1340</v>
          </cell>
          <cell r="N6">
            <v>1364</v>
          </cell>
          <cell r="O6">
            <v>1312</v>
          </cell>
          <cell r="P6">
            <v>1311</v>
          </cell>
          <cell r="Q6">
            <v>1264</v>
          </cell>
          <cell r="R6" t="str">
            <v>|</v>
          </cell>
          <cell r="S6">
            <v>4120</v>
          </cell>
          <cell r="T6">
            <v>4008</v>
          </cell>
          <cell r="U6">
            <v>4035</v>
          </cell>
          <cell r="V6">
            <v>3887</v>
          </cell>
          <cell r="W6" t="str">
            <v>|</v>
          </cell>
          <cell r="X6">
            <v>16050</v>
          </cell>
          <cell r="Y6" t="str">
            <v>|</v>
          </cell>
        </row>
        <row r="7">
          <cell r="A7" t="str">
            <v>|</v>
          </cell>
          <cell r="C7" t="str">
            <v>|</v>
          </cell>
          <cell r="D7" t="str">
            <v>2003-04</v>
          </cell>
          <cell r="E7" t="str">
            <v>|</v>
          </cell>
          <cell r="F7">
            <v>1264</v>
          </cell>
          <cell r="G7">
            <v>1300</v>
          </cell>
          <cell r="H7">
            <v>1279</v>
          </cell>
          <cell r="I7">
            <v>1255</v>
          </cell>
          <cell r="J7">
            <v>1327</v>
          </cell>
          <cell r="K7">
            <v>1269</v>
          </cell>
          <cell r="L7">
            <v>1436</v>
          </cell>
          <cell r="M7">
            <v>1444</v>
          </cell>
          <cell r="N7">
            <v>1365</v>
          </cell>
          <cell r="O7">
            <v>1339</v>
          </cell>
          <cell r="P7">
            <v>1368</v>
          </cell>
          <cell r="Q7">
            <v>1262</v>
          </cell>
          <cell r="R7" t="str">
            <v>|</v>
          </cell>
          <cell r="S7">
            <v>3843</v>
          </cell>
          <cell r="T7">
            <v>3851</v>
          </cell>
          <cell r="U7">
            <v>4245</v>
          </cell>
          <cell r="V7">
            <v>3969</v>
          </cell>
          <cell r="W7" t="str">
            <v>|</v>
          </cell>
          <cell r="X7">
            <v>15908</v>
          </cell>
          <cell r="Y7" t="str">
            <v>|</v>
          </cell>
        </row>
        <row r="8">
          <cell r="A8" t="str">
            <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t="str">
            <v>...................................</v>
          </cell>
          <cell r="U8" t="str">
            <v>...................................</v>
          </cell>
          <cell r="V8" t="str">
            <v>...................................</v>
          </cell>
          <cell r="W8" t="str">
            <v>|</v>
          </cell>
          <cell r="X8" t="str">
            <v>...................................</v>
          </cell>
          <cell r="Y8" t="str">
            <v>|</v>
          </cell>
        </row>
        <row r="9">
          <cell r="A9" t="str">
            <v>|</v>
          </cell>
          <cell r="B9" t="str">
            <v>HOME VAT</v>
          </cell>
          <cell r="C9" t="str">
            <v>|</v>
          </cell>
          <cell r="D9" t="str">
            <v>2004-05</v>
          </cell>
          <cell r="E9" t="str">
            <v>|</v>
          </cell>
          <cell r="F9">
            <v>6563</v>
          </cell>
          <cell r="G9">
            <v>4284</v>
          </cell>
          <cell r="H9">
            <v>3095</v>
          </cell>
          <cell r="I9">
            <v>6141</v>
          </cell>
          <cell r="J9">
            <v>4855</v>
          </cell>
          <cell r="K9">
            <v>2879</v>
          </cell>
          <cell r="L9">
            <v>6067</v>
          </cell>
          <cell r="M9">
            <v>4954</v>
          </cell>
          <cell r="N9">
            <v>3904</v>
          </cell>
          <cell r="O9">
            <v>6052</v>
          </cell>
          <cell r="P9">
            <v>5358</v>
          </cell>
          <cell r="Q9">
            <v>2885</v>
          </cell>
          <cell r="R9" t="str">
            <v>|</v>
          </cell>
          <cell r="S9">
            <v>13942</v>
          </cell>
          <cell r="T9">
            <v>13875</v>
          </cell>
          <cell r="U9">
            <v>14925</v>
          </cell>
          <cell r="V9">
            <v>14295</v>
          </cell>
          <cell r="W9" t="str">
            <v>|</v>
          </cell>
          <cell r="X9">
            <v>57037</v>
          </cell>
          <cell r="Y9" t="str">
            <v>|</v>
          </cell>
        </row>
        <row r="10">
          <cell r="A10" t="str">
            <v>|</v>
          </cell>
          <cell r="C10" t="str">
            <v>|</v>
          </cell>
          <cell r="D10" t="str">
            <v>2003-04</v>
          </cell>
          <cell r="E10" t="str">
            <v>|</v>
          </cell>
          <cell r="F10">
            <v>5566</v>
          </cell>
          <cell r="G10">
            <v>4116</v>
          </cell>
          <cell r="H10">
            <v>3004</v>
          </cell>
          <cell r="I10">
            <v>5822</v>
          </cell>
          <cell r="J10">
            <v>4490</v>
          </cell>
          <cell r="K10">
            <v>2882</v>
          </cell>
          <cell r="L10">
            <v>5748</v>
          </cell>
          <cell r="M10">
            <v>4238</v>
          </cell>
          <cell r="N10">
            <v>3939</v>
          </cell>
          <cell r="O10">
            <v>6129</v>
          </cell>
          <cell r="P10">
            <v>4974</v>
          </cell>
          <cell r="Q10">
            <v>2243</v>
          </cell>
          <cell r="R10" t="str">
            <v>|</v>
          </cell>
          <cell r="S10">
            <v>12686</v>
          </cell>
          <cell r="T10">
            <v>13194</v>
          </cell>
          <cell r="U10">
            <v>13925</v>
          </cell>
          <cell r="V10">
            <v>13346</v>
          </cell>
          <cell r="W10" t="str">
            <v>|</v>
          </cell>
          <cell r="X10">
            <v>53151</v>
          </cell>
          <cell r="Y10" t="str">
            <v>|</v>
          </cell>
        </row>
        <row r="11">
          <cell r="A11" t="str">
            <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row>
        <row r="12">
          <cell r="A12" t="str">
            <v>|</v>
          </cell>
          <cell r="B12" t="str">
            <v xml:space="preserve">TOTAL VAT </v>
          </cell>
          <cell r="C12" t="str">
            <v>|</v>
          </cell>
          <cell r="D12" t="str">
            <v>2004-05</v>
          </cell>
          <cell r="E12" t="str">
            <v>|</v>
          </cell>
          <cell r="F12">
            <v>8035</v>
          </cell>
          <cell r="G12">
            <v>5665</v>
          </cell>
          <cell r="H12">
            <v>4362</v>
          </cell>
          <cell r="I12">
            <v>7432</v>
          </cell>
          <cell r="J12">
            <v>6228</v>
          </cell>
          <cell r="K12">
            <v>4223</v>
          </cell>
          <cell r="L12">
            <v>7398</v>
          </cell>
          <cell r="M12">
            <v>6294</v>
          </cell>
          <cell r="N12">
            <v>5268</v>
          </cell>
          <cell r="O12">
            <v>7364</v>
          </cell>
          <cell r="P12">
            <v>6669</v>
          </cell>
          <cell r="Q12">
            <v>4149</v>
          </cell>
          <cell r="R12" t="str">
            <v>|</v>
          </cell>
          <cell r="S12">
            <v>18062</v>
          </cell>
          <cell r="T12">
            <v>17883</v>
          </cell>
          <cell r="U12">
            <v>18960</v>
          </cell>
          <cell r="V12">
            <v>18182</v>
          </cell>
          <cell r="W12" t="str">
            <v>|</v>
          </cell>
          <cell r="X12">
            <v>73087</v>
          </cell>
          <cell r="Y12" t="str">
            <v>|</v>
          </cell>
        </row>
        <row r="13">
          <cell r="A13" t="str">
            <v>|</v>
          </cell>
          <cell r="C13" t="str">
            <v>|</v>
          </cell>
          <cell r="D13" t="str">
            <v>2003-04</v>
          </cell>
          <cell r="E13" t="str">
            <v>|</v>
          </cell>
          <cell r="F13">
            <v>6830</v>
          </cell>
          <cell r="G13">
            <v>5416</v>
          </cell>
          <cell r="H13">
            <v>4283</v>
          </cell>
          <cell r="I13">
            <v>7077</v>
          </cell>
          <cell r="J13">
            <v>5817</v>
          </cell>
          <cell r="K13">
            <v>4151</v>
          </cell>
          <cell r="L13">
            <v>7184</v>
          </cell>
          <cell r="M13">
            <v>5682</v>
          </cell>
          <cell r="N13">
            <v>5304</v>
          </cell>
          <cell r="O13">
            <v>7468</v>
          </cell>
          <cell r="P13">
            <v>6342</v>
          </cell>
          <cell r="Q13">
            <v>3505</v>
          </cell>
          <cell r="R13" t="str">
            <v>|</v>
          </cell>
          <cell r="S13">
            <v>16529</v>
          </cell>
          <cell r="T13">
            <v>17045</v>
          </cell>
          <cell r="U13">
            <v>18170</v>
          </cell>
          <cell r="V13">
            <v>17315</v>
          </cell>
          <cell r="W13" t="str">
            <v>|</v>
          </cell>
          <cell r="X13">
            <v>69059</v>
          </cell>
          <cell r="Y13" t="str">
            <v>|</v>
          </cell>
        </row>
        <row r="14">
          <cell r="A14" t="str">
            <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row>
        <row r="15">
          <cell r="A15" t="str">
            <v>|</v>
          </cell>
          <cell r="B15" t="str">
            <v>TOBACCO</v>
          </cell>
          <cell r="C15" t="str">
            <v>|</v>
          </cell>
          <cell r="D15" t="str">
            <v>2004-05</v>
          </cell>
          <cell r="E15" t="str">
            <v>|</v>
          </cell>
          <cell r="F15">
            <v>1175</v>
          </cell>
          <cell r="G15">
            <v>254</v>
          </cell>
          <cell r="H15">
            <v>656</v>
          </cell>
          <cell r="I15">
            <v>1105</v>
          </cell>
          <cell r="J15">
            <v>349</v>
          </cell>
          <cell r="K15">
            <v>620</v>
          </cell>
          <cell r="L15">
            <v>703</v>
          </cell>
          <cell r="M15">
            <v>743</v>
          </cell>
          <cell r="N15">
            <v>524</v>
          </cell>
          <cell r="O15">
            <v>792</v>
          </cell>
          <cell r="P15">
            <v>582</v>
          </cell>
          <cell r="Q15">
            <v>636</v>
          </cell>
          <cell r="R15" t="str">
            <v>|</v>
          </cell>
          <cell r="S15">
            <v>2085</v>
          </cell>
          <cell r="T15">
            <v>2074</v>
          </cell>
          <cell r="U15">
            <v>1970</v>
          </cell>
          <cell r="V15">
            <v>2010</v>
          </cell>
          <cell r="W15" t="str">
            <v>|</v>
          </cell>
          <cell r="X15">
            <v>8139</v>
          </cell>
          <cell r="Y15" t="str">
            <v>|</v>
          </cell>
        </row>
        <row r="16">
          <cell r="A16" t="str">
            <v>|</v>
          </cell>
          <cell r="C16" t="str">
            <v>|</v>
          </cell>
          <cell r="D16" t="str">
            <v>2003-04</v>
          </cell>
          <cell r="E16" t="str">
            <v>|</v>
          </cell>
          <cell r="F16">
            <v>671</v>
          </cell>
          <cell r="G16">
            <v>1508</v>
          </cell>
          <cell r="H16">
            <v>150</v>
          </cell>
          <cell r="I16">
            <v>904</v>
          </cell>
          <cell r="J16">
            <v>312</v>
          </cell>
          <cell r="K16">
            <v>604</v>
          </cell>
          <cell r="L16">
            <v>665</v>
          </cell>
          <cell r="M16">
            <v>760</v>
          </cell>
          <cell r="N16">
            <v>516</v>
          </cell>
          <cell r="O16">
            <v>805</v>
          </cell>
          <cell r="P16">
            <v>554</v>
          </cell>
          <cell r="Q16">
            <v>642</v>
          </cell>
          <cell r="R16" t="str">
            <v>|</v>
          </cell>
          <cell r="S16">
            <v>2329</v>
          </cell>
          <cell r="T16">
            <v>1820</v>
          </cell>
          <cell r="U16">
            <v>1941</v>
          </cell>
          <cell r="V16">
            <v>2001</v>
          </cell>
          <cell r="W16" t="str">
            <v>|</v>
          </cell>
          <cell r="X16">
            <v>8091</v>
          </cell>
          <cell r="Y16" t="str">
            <v>|</v>
          </cell>
        </row>
        <row r="17">
          <cell r="A17" t="str">
            <v>|</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row>
        <row r="18">
          <cell r="A18" t="str">
            <v>|</v>
          </cell>
          <cell r="B18" t="str">
            <v>HYDROCARBON</v>
          </cell>
          <cell r="C18" t="str">
            <v>|</v>
          </cell>
          <cell r="D18" t="str">
            <v>2004-05</v>
          </cell>
          <cell r="E18" t="str">
            <v>|</v>
          </cell>
          <cell r="F18">
            <v>1995</v>
          </cell>
          <cell r="G18">
            <v>1934</v>
          </cell>
          <cell r="H18">
            <v>2004</v>
          </cell>
          <cell r="I18">
            <v>1927</v>
          </cell>
          <cell r="J18">
            <v>2002</v>
          </cell>
          <cell r="K18">
            <v>2008</v>
          </cell>
          <cell r="L18">
            <v>2035</v>
          </cell>
          <cell r="M18">
            <v>2131</v>
          </cell>
          <cell r="N18">
            <v>2125</v>
          </cell>
          <cell r="O18">
            <v>1927</v>
          </cell>
          <cell r="P18">
            <v>2007</v>
          </cell>
          <cell r="Q18">
            <v>1965</v>
          </cell>
          <cell r="R18" t="str">
            <v>|</v>
          </cell>
          <cell r="S18">
            <v>5933</v>
          </cell>
          <cell r="T18">
            <v>5937</v>
          </cell>
          <cell r="U18">
            <v>6291</v>
          </cell>
          <cell r="V18">
            <v>5899</v>
          </cell>
          <cell r="W18" t="str">
            <v>|</v>
          </cell>
          <cell r="X18">
            <v>24060</v>
          </cell>
          <cell r="Y18" t="str">
            <v>|</v>
          </cell>
        </row>
        <row r="19">
          <cell r="A19" t="str">
            <v>|</v>
          </cell>
          <cell r="B19" t="str">
            <v>OILS</v>
          </cell>
          <cell r="C19" t="str">
            <v>|</v>
          </cell>
          <cell r="D19" t="str">
            <v>2003-04</v>
          </cell>
          <cell r="E19" t="str">
            <v>|</v>
          </cell>
          <cell r="F19">
            <v>1968</v>
          </cell>
          <cell r="G19">
            <v>1796</v>
          </cell>
          <cell r="H19">
            <v>1912</v>
          </cell>
          <cell r="I19">
            <v>1846</v>
          </cell>
          <cell r="J19">
            <v>1908</v>
          </cell>
          <cell r="K19">
            <v>1866</v>
          </cell>
          <cell r="L19">
            <v>2018</v>
          </cell>
          <cell r="M19">
            <v>1940</v>
          </cell>
          <cell r="N19">
            <v>1934</v>
          </cell>
          <cell r="O19">
            <v>1808</v>
          </cell>
          <cell r="P19">
            <v>1915</v>
          </cell>
          <cell r="Q19">
            <v>1875</v>
          </cell>
          <cell r="R19" t="str">
            <v>|</v>
          </cell>
          <cell r="S19">
            <v>5676</v>
          </cell>
          <cell r="T19">
            <v>5620</v>
          </cell>
          <cell r="U19">
            <v>5892</v>
          </cell>
          <cell r="V19">
            <v>5598</v>
          </cell>
          <cell r="W19" t="str">
            <v>|</v>
          </cell>
          <cell r="X19">
            <v>22786</v>
          </cell>
          <cell r="Y19" t="str">
            <v>|</v>
          </cell>
        </row>
        <row r="20">
          <cell r="A20" t="str">
            <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row>
        <row r="21">
          <cell r="A21" t="str">
            <v>|</v>
          </cell>
          <cell r="B21" t="str">
            <v>SPIRITS</v>
          </cell>
          <cell r="C21" t="str">
            <v>|</v>
          </cell>
          <cell r="D21" t="str">
            <v>2004-05</v>
          </cell>
          <cell r="E21" t="str">
            <v>|</v>
          </cell>
          <cell r="F21">
            <v>185</v>
          </cell>
          <cell r="G21">
            <v>181</v>
          </cell>
          <cell r="H21">
            <v>186</v>
          </cell>
          <cell r="I21">
            <v>181</v>
          </cell>
          <cell r="J21">
            <v>180</v>
          </cell>
          <cell r="K21">
            <v>185</v>
          </cell>
          <cell r="L21">
            <v>189</v>
          </cell>
          <cell r="M21">
            <v>290</v>
          </cell>
          <cell r="N21">
            <v>330</v>
          </cell>
          <cell r="O21">
            <v>205</v>
          </cell>
          <cell r="P21">
            <v>124</v>
          </cell>
          <cell r="Q21">
            <v>154</v>
          </cell>
          <cell r="R21" t="str">
            <v>|</v>
          </cell>
          <cell r="S21">
            <v>552</v>
          </cell>
          <cell r="T21">
            <v>546</v>
          </cell>
          <cell r="U21">
            <v>809</v>
          </cell>
          <cell r="V21">
            <v>483</v>
          </cell>
          <cell r="W21" t="str">
            <v>|</v>
          </cell>
          <cell r="X21">
            <v>2390</v>
          </cell>
          <cell r="Y21" t="str">
            <v>|</v>
          </cell>
        </row>
        <row r="22">
          <cell r="A22" t="str">
            <v>|</v>
          </cell>
          <cell r="C22" t="str">
            <v>|</v>
          </cell>
          <cell r="D22" t="str">
            <v>2003-04</v>
          </cell>
          <cell r="E22" t="str">
            <v>|</v>
          </cell>
          <cell r="F22">
            <v>191</v>
          </cell>
          <cell r="G22">
            <v>166</v>
          </cell>
          <cell r="H22">
            <v>177</v>
          </cell>
          <cell r="I22">
            <v>179</v>
          </cell>
          <cell r="J22">
            <v>181</v>
          </cell>
          <cell r="K22">
            <v>178</v>
          </cell>
          <cell r="L22">
            <v>190</v>
          </cell>
          <cell r="M22">
            <v>295</v>
          </cell>
          <cell r="N22">
            <v>324</v>
          </cell>
          <cell r="O22">
            <v>202</v>
          </cell>
          <cell r="P22">
            <v>118</v>
          </cell>
          <cell r="Q22">
            <v>161</v>
          </cell>
          <cell r="R22" t="str">
            <v>|</v>
          </cell>
          <cell r="S22">
            <v>534</v>
          </cell>
          <cell r="T22">
            <v>538</v>
          </cell>
          <cell r="U22">
            <v>809</v>
          </cell>
          <cell r="V22">
            <v>481</v>
          </cell>
          <cell r="W22" t="str">
            <v>|</v>
          </cell>
          <cell r="X22">
            <v>2362</v>
          </cell>
          <cell r="Y22" t="str">
            <v>|</v>
          </cell>
        </row>
        <row r="23">
          <cell r="A23" t="str">
            <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row>
        <row r="24">
          <cell r="A24" t="str">
            <v>|</v>
          </cell>
          <cell r="B24" t="str">
            <v>BEER</v>
          </cell>
          <cell r="C24" t="str">
            <v>|</v>
          </cell>
          <cell r="D24" t="str">
            <v>2004-05</v>
          </cell>
          <cell r="E24" t="str">
            <v>|</v>
          </cell>
          <cell r="F24">
            <v>286</v>
          </cell>
          <cell r="G24">
            <v>239</v>
          </cell>
          <cell r="H24">
            <v>277</v>
          </cell>
          <cell r="I24">
            <v>289</v>
          </cell>
          <cell r="J24">
            <v>249</v>
          </cell>
          <cell r="K24">
            <v>270</v>
          </cell>
          <cell r="L24">
            <v>260</v>
          </cell>
          <cell r="M24">
            <v>270</v>
          </cell>
          <cell r="N24">
            <v>287</v>
          </cell>
          <cell r="O24">
            <v>294</v>
          </cell>
          <cell r="P24">
            <v>173</v>
          </cell>
          <cell r="Q24">
            <v>211</v>
          </cell>
          <cell r="R24" t="str">
            <v>|</v>
          </cell>
          <cell r="S24">
            <v>802</v>
          </cell>
          <cell r="T24">
            <v>808</v>
          </cell>
          <cell r="U24">
            <v>817</v>
          </cell>
          <cell r="V24">
            <v>678</v>
          </cell>
          <cell r="W24" t="str">
            <v>|</v>
          </cell>
          <cell r="X24">
            <v>3105</v>
          </cell>
          <cell r="Y24" t="str">
            <v>|</v>
          </cell>
        </row>
        <row r="25">
          <cell r="A25" t="str">
            <v>|</v>
          </cell>
          <cell r="C25" t="str">
            <v>|</v>
          </cell>
          <cell r="D25" t="str">
            <v>2003-04</v>
          </cell>
          <cell r="E25" t="str">
            <v>|</v>
          </cell>
          <cell r="F25">
            <v>246</v>
          </cell>
          <cell r="G25">
            <v>262</v>
          </cell>
          <cell r="H25">
            <v>249</v>
          </cell>
          <cell r="I25">
            <v>258</v>
          </cell>
          <cell r="J25">
            <v>285</v>
          </cell>
          <cell r="K25">
            <v>272</v>
          </cell>
          <cell r="L25">
            <v>260</v>
          </cell>
          <cell r="M25">
            <v>268</v>
          </cell>
          <cell r="N25">
            <v>282</v>
          </cell>
          <cell r="O25">
            <v>288</v>
          </cell>
          <cell r="P25">
            <v>170</v>
          </cell>
          <cell r="Q25">
            <v>204</v>
          </cell>
          <cell r="R25" t="str">
            <v>|</v>
          </cell>
          <cell r="S25">
            <v>757</v>
          </cell>
          <cell r="T25">
            <v>815</v>
          </cell>
          <cell r="U25">
            <v>810</v>
          </cell>
          <cell r="V25">
            <v>662</v>
          </cell>
          <cell r="W25" t="str">
            <v>|</v>
          </cell>
          <cell r="X25">
            <v>3044</v>
          </cell>
          <cell r="Y25" t="str">
            <v>|</v>
          </cell>
        </row>
        <row r="26">
          <cell r="A26" t="str">
            <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row>
        <row r="27">
          <cell r="A27" t="str">
            <v>|</v>
          </cell>
          <cell r="B27" t="str">
            <v xml:space="preserve">WINES </v>
          </cell>
          <cell r="C27" t="str">
            <v>|</v>
          </cell>
          <cell r="D27" t="str">
            <v>2004-05</v>
          </cell>
          <cell r="E27" t="str">
            <v>|</v>
          </cell>
          <cell r="F27">
            <v>189</v>
          </cell>
          <cell r="G27">
            <v>169</v>
          </cell>
          <cell r="H27">
            <v>167</v>
          </cell>
          <cell r="I27">
            <v>179</v>
          </cell>
          <cell r="J27">
            <v>190</v>
          </cell>
          <cell r="K27">
            <v>161</v>
          </cell>
          <cell r="L27">
            <v>152</v>
          </cell>
          <cell r="M27">
            <v>194</v>
          </cell>
          <cell r="N27">
            <v>209</v>
          </cell>
          <cell r="O27">
            <v>163</v>
          </cell>
          <cell r="P27">
            <v>116</v>
          </cell>
          <cell r="Q27">
            <v>113</v>
          </cell>
          <cell r="R27" t="str">
            <v>|</v>
          </cell>
          <cell r="S27">
            <v>525</v>
          </cell>
          <cell r="T27">
            <v>530</v>
          </cell>
          <cell r="U27">
            <v>555</v>
          </cell>
          <cell r="V27">
            <v>392</v>
          </cell>
          <cell r="W27" t="str">
            <v>|</v>
          </cell>
          <cell r="X27">
            <v>2002</v>
          </cell>
          <cell r="Y27" t="str">
            <v>|</v>
          </cell>
        </row>
        <row r="28">
          <cell r="A28" t="str">
            <v>|</v>
          </cell>
          <cell r="C28" t="str">
            <v>|</v>
          </cell>
          <cell r="D28" t="str">
            <v>2003-04</v>
          </cell>
          <cell r="E28" t="str">
            <v>|</v>
          </cell>
          <cell r="F28">
            <v>178</v>
          </cell>
          <cell r="G28">
            <v>144</v>
          </cell>
          <cell r="H28">
            <v>158</v>
          </cell>
          <cell r="I28">
            <v>151</v>
          </cell>
          <cell r="J28">
            <v>162</v>
          </cell>
          <cell r="K28">
            <v>155</v>
          </cell>
          <cell r="L28">
            <v>169</v>
          </cell>
          <cell r="M28">
            <v>219</v>
          </cell>
          <cell r="N28">
            <v>228</v>
          </cell>
          <cell r="O28">
            <v>176</v>
          </cell>
          <cell r="P28">
            <v>127</v>
          </cell>
          <cell r="Q28">
            <v>139</v>
          </cell>
          <cell r="R28" t="str">
            <v>|</v>
          </cell>
          <cell r="S28">
            <v>480</v>
          </cell>
          <cell r="T28">
            <v>468</v>
          </cell>
          <cell r="U28">
            <v>616</v>
          </cell>
          <cell r="V28">
            <v>442</v>
          </cell>
          <cell r="W28" t="str">
            <v>|</v>
          </cell>
          <cell r="X28">
            <v>2006</v>
          </cell>
          <cell r="Y28" t="str">
            <v>|</v>
          </cell>
        </row>
        <row r="29">
          <cell r="A29" t="str">
            <v>|</v>
          </cell>
          <cell r="B29" t="str">
            <v>...................................</v>
          </cell>
          <cell r="C29" t="str">
            <v>|</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row>
        <row r="30">
          <cell r="A30" t="str">
            <v>|</v>
          </cell>
          <cell r="B30" t="str">
            <v>CIDER</v>
          </cell>
          <cell r="C30" t="str">
            <v>|</v>
          </cell>
          <cell r="D30" t="str">
            <v>2004-05</v>
          </cell>
          <cell r="E30" t="str">
            <v>|</v>
          </cell>
          <cell r="F30">
            <v>13</v>
          </cell>
          <cell r="G30">
            <v>14</v>
          </cell>
          <cell r="H30">
            <v>13</v>
          </cell>
          <cell r="I30">
            <v>15</v>
          </cell>
          <cell r="J30">
            <v>13</v>
          </cell>
          <cell r="K30">
            <v>14</v>
          </cell>
          <cell r="L30">
            <v>14</v>
          </cell>
          <cell r="M30">
            <v>13</v>
          </cell>
          <cell r="N30">
            <v>14</v>
          </cell>
          <cell r="O30">
            <v>15</v>
          </cell>
          <cell r="P30">
            <v>8</v>
          </cell>
          <cell r="Q30">
            <v>9</v>
          </cell>
          <cell r="R30" t="str">
            <v>|</v>
          </cell>
          <cell r="S30">
            <v>40</v>
          </cell>
          <cell r="T30">
            <v>42</v>
          </cell>
          <cell r="U30">
            <v>41</v>
          </cell>
          <cell r="V30">
            <v>32</v>
          </cell>
          <cell r="W30" t="str">
            <v>|</v>
          </cell>
          <cell r="X30">
            <v>155</v>
          </cell>
          <cell r="Y30" t="str">
            <v>|</v>
          </cell>
        </row>
        <row r="31">
          <cell r="A31" t="str">
            <v>|</v>
          </cell>
          <cell r="C31" t="str">
            <v>|</v>
          </cell>
          <cell r="D31" t="str">
            <v>2003-04</v>
          </cell>
          <cell r="E31" t="str">
            <v>|</v>
          </cell>
          <cell r="F31">
            <v>13</v>
          </cell>
          <cell r="G31">
            <v>13</v>
          </cell>
          <cell r="H31">
            <v>11</v>
          </cell>
          <cell r="I31">
            <v>15</v>
          </cell>
          <cell r="J31">
            <v>14</v>
          </cell>
          <cell r="K31">
            <v>13</v>
          </cell>
          <cell r="L31">
            <v>14</v>
          </cell>
          <cell r="M31">
            <v>12</v>
          </cell>
          <cell r="N31">
            <v>13</v>
          </cell>
          <cell r="O31">
            <v>15</v>
          </cell>
          <cell r="P31">
            <v>9</v>
          </cell>
          <cell r="Q31">
            <v>11</v>
          </cell>
          <cell r="R31" t="str">
            <v>|</v>
          </cell>
          <cell r="S31">
            <v>37</v>
          </cell>
          <cell r="T31">
            <v>42</v>
          </cell>
          <cell r="U31">
            <v>39</v>
          </cell>
          <cell r="V31">
            <v>35</v>
          </cell>
          <cell r="W31" t="str">
            <v>|</v>
          </cell>
          <cell r="X31">
            <v>153</v>
          </cell>
          <cell r="Y31" t="str">
            <v>|</v>
          </cell>
        </row>
        <row r="32">
          <cell r="A32" t="str">
            <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row>
        <row r="33">
          <cell r="A33" t="str">
            <v>|</v>
          </cell>
          <cell r="B33" t="str">
            <v>BETTING</v>
          </cell>
          <cell r="C33" t="str">
            <v>|</v>
          </cell>
          <cell r="D33" t="str">
            <v>2004-05</v>
          </cell>
          <cell r="E33" t="str">
            <v>|</v>
          </cell>
          <cell r="F33">
            <v>129</v>
          </cell>
          <cell r="G33">
            <v>120</v>
          </cell>
          <cell r="H33">
            <v>112</v>
          </cell>
          <cell r="I33">
            <v>119</v>
          </cell>
          <cell r="J33">
            <v>143</v>
          </cell>
          <cell r="K33">
            <v>104</v>
          </cell>
          <cell r="L33">
            <v>106</v>
          </cell>
          <cell r="M33">
            <v>112</v>
          </cell>
          <cell r="N33">
            <v>83</v>
          </cell>
          <cell r="O33">
            <v>113</v>
          </cell>
          <cell r="P33">
            <v>103</v>
          </cell>
          <cell r="Q33">
            <v>90</v>
          </cell>
          <cell r="R33" t="str">
            <v>|</v>
          </cell>
          <cell r="S33">
            <v>361</v>
          </cell>
          <cell r="T33">
            <v>366</v>
          </cell>
          <cell r="U33">
            <v>301</v>
          </cell>
          <cell r="V33">
            <v>306</v>
          </cell>
          <cell r="W33" t="str">
            <v>|</v>
          </cell>
          <cell r="X33">
            <v>1334</v>
          </cell>
          <cell r="Y33" t="str">
            <v>|</v>
          </cell>
        </row>
        <row r="34">
          <cell r="A34" t="str">
            <v>|</v>
          </cell>
          <cell r="C34" t="str">
            <v>|</v>
          </cell>
          <cell r="D34" t="str">
            <v>2003-04</v>
          </cell>
          <cell r="E34" t="str">
            <v>|</v>
          </cell>
          <cell r="F34">
            <v>127</v>
          </cell>
          <cell r="G34">
            <v>105</v>
          </cell>
          <cell r="H34">
            <v>102</v>
          </cell>
          <cell r="I34">
            <v>134</v>
          </cell>
          <cell r="J34">
            <v>95</v>
          </cell>
          <cell r="K34">
            <v>111</v>
          </cell>
          <cell r="L34">
            <v>110</v>
          </cell>
          <cell r="M34">
            <v>122</v>
          </cell>
          <cell r="N34">
            <v>103</v>
          </cell>
          <cell r="O34">
            <v>124</v>
          </cell>
          <cell r="P34">
            <v>111</v>
          </cell>
          <cell r="Q34">
            <v>103</v>
          </cell>
          <cell r="R34" t="str">
            <v>|</v>
          </cell>
          <cell r="S34">
            <v>334</v>
          </cell>
          <cell r="T34">
            <v>340</v>
          </cell>
          <cell r="U34">
            <v>335</v>
          </cell>
          <cell r="V34">
            <v>338</v>
          </cell>
          <cell r="W34" t="str">
            <v>|</v>
          </cell>
          <cell r="X34">
            <v>1347</v>
          </cell>
          <cell r="Y34" t="str">
            <v>|</v>
          </cell>
        </row>
        <row r="35">
          <cell r="A35" t="str">
            <v>|</v>
          </cell>
          <cell r="B35" t="str">
            <v>...................................</v>
          </cell>
          <cell r="C35" t="str">
            <v>|</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row>
        <row r="36">
          <cell r="A36" t="str">
            <v>|</v>
          </cell>
          <cell r="B36" t="str">
            <v>CUSTOMS</v>
          </cell>
          <cell r="C36" t="str">
            <v>|</v>
          </cell>
          <cell r="D36" t="str">
            <v>2004-05</v>
          </cell>
          <cell r="E36" t="str">
            <v>|</v>
          </cell>
          <cell r="F36">
            <v>162</v>
          </cell>
          <cell r="G36">
            <v>166</v>
          </cell>
          <cell r="H36">
            <v>163</v>
          </cell>
          <cell r="I36">
            <v>181</v>
          </cell>
          <cell r="J36">
            <v>174</v>
          </cell>
          <cell r="K36">
            <v>152</v>
          </cell>
          <cell r="L36">
            <v>158</v>
          </cell>
          <cell r="M36">
            <v>160</v>
          </cell>
          <cell r="N36">
            <v>148</v>
          </cell>
          <cell r="O36">
            <v>127</v>
          </cell>
          <cell r="P36">
            <v>142</v>
          </cell>
          <cell r="Q36">
            <v>133</v>
          </cell>
          <cell r="R36" t="str">
            <v>|</v>
          </cell>
          <cell r="S36">
            <v>491</v>
          </cell>
          <cell r="T36">
            <v>507</v>
          </cell>
          <cell r="U36">
            <v>466</v>
          </cell>
          <cell r="V36">
            <v>402</v>
          </cell>
          <cell r="W36" t="str">
            <v>|</v>
          </cell>
          <cell r="X36">
            <v>1866</v>
          </cell>
          <cell r="Y36" t="str">
            <v>|</v>
          </cell>
        </row>
        <row r="37">
          <cell r="A37" t="str">
            <v>|</v>
          </cell>
          <cell r="B37" t="str">
            <v>DUTIES #</v>
          </cell>
          <cell r="C37" t="str">
            <v>|</v>
          </cell>
          <cell r="D37" t="str">
            <v>2003-04</v>
          </cell>
          <cell r="E37" t="str">
            <v>|</v>
          </cell>
          <cell r="F37">
            <v>146</v>
          </cell>
          <cell r="G37">
            <v>152</v>
          </cell>
          <cell r="H37">
            <v>157</v>
          </cell>
          <cell r="I37">
            <v>154</v>
          </cell>
          <cell r="J37">
            <v>167</v>
          </cell>
          <cell r="K37">
            <v>164</v>
          </cell>
          <cell r="L37">
            <v>184</v>
          </cell>
          <cell r="M37">
            <v>193</v>
          </cell>
          <cell r="N37">
            <v>170</v>
          </cell>
          <cell r="O37">
            <v>155</v>
          </cell>
          <cell r="P37">
            <v>154</v>
          </cell>
          <cell r="Q37">
            <v>145</v>
          </cell>
          <cell r="R37" t="str">
            <v>|</v>
          </cell>
          <cell r="S37">
            <v>455</v>
          </cell>
          <cell r="T37">
            <v>485</v>
          </cell>
          <cell r="U37">
            <v>547</v>
          </cell>
          <cell r="V37">
            <v>454</v>
          </cell>
          <cell r="W37" t="str">
            <v>|</v>
          </cell>
          <cell r="X37">
            <v>1941</v>
          </cell>
          <cell r="Y37" t="str">
            <v>|</v>
          </cell>
        </row>
        <row r="38">
          <cell r="A38" t="str">
            <v>|</v>
          </cell>
          <cell r="B38" t="str">
            <v>...................................</v>
          </cell>
          <cell r="C38" t="str">
            <v>|</v>
          </cell>
          <cell r="D38" t="str">
            <v>...................................</v>
          </cell>
          <cell r="E38" t="str">
            <v>|</v>
          </cell>
          <cell r="F38" t="str">
            <v>...................................</v>
          </cell>
          <cell r="G38" t="str">
            <v>...................................</v>
          </cell>
          <cell r="H38" t="str">
            <v>...................................</v>
          </cell>
          <cell r="I38" t="str">
            <v>...................................</v>
          </cell>
          <cell r="J38" t="str">
            <v>...................................</v>
          </cell>
          <cell r="K38" t="str">
            <v>...................................</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row>
        <row r="39">
          <cell r="A39" t="str">
            <v>|</v>
          </cell>
          <cell r="B39" t="str">
            <v>APD</v>
          </cell>
          <cell r="C39" t="str">
            <v>|</v>
          </cell>
          <cell r="D39" t="str">
            <v>2004-05</v>
          </cell>
          <cell r="E39" t="str">
            <v>|</v>
          </cell>
          <cell r="F39">
            <v>64</v>
          </cell>
          <cell r="G39">
            <v>66</v>
          </cell>
          <cell r="H39">
            <v>72</v>
          </cell>
          <cell r="I39">
            <v>76</v>
          </cell>
          <cell r="J39">
            <v>89</v>
          </cell>
          <cell r="K39">
            <v>91</v>
          </cell>
          <cell r="L39">
            <v>92</v>
          </cell>
          <cell r="M39">
            <v>85</v>
          </cell>
          <cell r="N39">
            <v>67</v>
          </cell>
          <cell r="O39">
            <v>79</v>
          </cell>
          <cell r="P39">
            <v>64</v>
          </cell>
          <cell r="Q39">
            <v>61</v>
          </cell>
          <cell r="R39" t="str">
            <v>|</v>
          </cell>
          <cell r="S39">
            <v>202</v>
          </cell>
          <cell r="T39">
            <v>256</v>
          </cell>
          <cell r="U39">
            <v>244</v>
          </cell>
          <cell r="V39">
            <v>204</v>
          </cell>
          <cell r="W39" t="str">
            <v>|</v>
          </cell>
          <cell r="X39">
            <v>906</v>
          </cell>
          <cell r="Y39" t="str">
            <v>|</v>
          </cell>
        </row>
        <row r="40">
          <cell r="A40" t="str">
            <v>|</v>
          </cell>
          <cell r="C40" t="str">
            <v>|</v>
          </cell>
          <cell r="D40" t="str">
            <v>2003-04</v>
          </cell>
          <cell r="E40" t="str">
            <v>|</v>
          </cell>
          <cell r="F40">
            <v>56</v>
          </cell>
          <cell r="G40">
            <v>57</v>
          </cell>
          <cell r="H40">
            <v>62</v>
          </cell>
          <cell r="I40">
            <v>74</v>
          </cell>
          <cell r="J40">
            <v>76</v>
          </cell>
          <cell r="K40">
            <v>82</v>
          </cell>
          <cell r="L40">
            <v>73</v>
          </cell>
          <cell r="M40">
            <v>70</v>
          </cell>
          <cell r="N40">
            <v>57</v>
          </cell>
          <cell r="O40">
            <v>69</v>
          </cell>
          <cell r="P40">
            <v>55</v>
          </cell>
          <cell r="Q40">
            <v>59</v>
          </cell>
          <cell r="R40" t="str">
            <v>|</v>
          </cell>
          <cell r="S40">
            <v>175</v>
          </cell>
          <cell r="T40">
            <v>232</v>
          </cell>
          <cell r="U40">
            <v>200</v>
          </cell>
          <cell r="V40">
            <v>183</v>
          </cell>
          <cell r="W40" t="str">
            <v>|</v>
          </cell>
          <cell r="X40">
            <v>790</v>
          </cell>
          <cell r="Y40" t="str">
            <v>|</v>
          </cell>
        </row>
        <row r="41">
          <cell r="A41" t="str">
            <v>|</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row>
        <row r="42">
          <cell r="A42" t="str">
            <v>|</v>
          </cell>
          <cell r="B42" t="str">
            <v>IPT</v>
          </cell>
          <cell r="C42" t="str">
            <v>|</v>
          </cell>
          <cell r="D42" t="str">
            <v>2004-05</v>
          </cell>
          <cell r="E42" t="str">
            <v>|</v>
          </cell>
          <cell r="F42">
            <v>88</v>
          </cell>
          <cell r="G42">
            <v>480</v>
          </cell>
          <cell r="H42">
            <v>5</v>
          </cell>
          <cell r="I42">
            <v>99</v>
          </cell>
          <cell r="J42">
            <v>523</v>
          </cell>
          <cell r="K42">
            <v>5</v>
          </cell>
          <cell r="L42">
            <v>46</v>
          </cell>
          <cell r="M42">
            <v>570</v>
          </cell>
          <cell r="N42">
            <v>5</v>
          </cell>
          <cell r="O42">
            <v>63</v>
          </cell>
          <cell r="P42">
            <v>535</v>
          </cell>
          <cell r="Q42">
            <v>5</v>
          </cell>
          <cell r="R42" t="str">
            <v>|</v>
          </cell>
          <cell r="S42">
            <v>573</v>
          </cell>
          <cell r="T42">
            <v>627</v>
          </cell>
          <cell r="U42">
            <v>621</v>
          </cell>
          <cell r="V42">
            <v>603</v>
          </cell>
          <cell r="W42" t="str">
            <v>|</v>
          </cell>
          <cell r="X42">
            <v>2424</v>
          </cell>
          <cell r="Y42" t="str">
            <v>|</v>
          </cell>
        </row>
        <row r="43">
          <cell r="A43" t="str">
            <v>|</v>
          </cell>
          <cell r="C43" t="str">
            <v>|</v>
          </cell>
          <cell r="D43" t="str">
            <v>2003-04</v>
          </cell>
          <cell r="E43" t="str">
            <v>|</v>
          </cell>
          <cell r="F43">
            <v>36</v>
          </cell>
          <cell r="G43">
            <v>512</v>
          </cell>
          <cell r="H43">
            <v>3</v>
          </cell>
          <cell r="I43">
            <v>52</v>
          </cell>
          <cell r="J43">
            <v>546</v>
          </cell>
          <cell r="K43">
            <v>3</v>
          </cell>
          <cell r="L43">
            <v>31</v>
          </cell>
          <cell r="M43">
            <v>549</v>
          </cell>
          <cell r="N43">
            <v>5</v>
          </cell>
          <cell r="O43">
            <v>71</v>
          </cell>
          <cell r="P43">
            <v>485</v>
          </cell>
          <cell r="Q43">
            <v>5</v>
          </cell>
          <cell r="R43" t="str">
            <v>|</v>
          </cell>
          <cell r="S43">
            <v>551</v>
          </cell>
          <cell r="T43">
            <v>601</v>
          </cell>
          <cell r="U43">
            <v>585</v>
          </cell>
          <cell r="V43">
            <v>561</v>
          </cell>
          <cell r="W43" t="str">
            <v>|</v>
          </cell>
          <cell r="X43">
            <v>2298</v>
          </cell>
          <cell r="Y43" t="str">
            <v>|</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row>
        <row r="45">
          <cell r="A45" t="str">
            <v>|</v>
          </cell>
          <cell r="B45" t="str">
            <v>LANDFILL</v>
          </cell>
          <cell r="C45" t="str">
            <v>|</v>
          </cell>
          <cell r="D45" t="str">
            <v>2004-05</v>
          </cell>
          <cell r="E45" t="str">
            <v>|</v>
          </cell>
          <cell r="F45">
            <v>77</v>
          </cell>
          <cell r="G45">
            <v>32</v>
          </cell>
          <cell r="H45">
            <v>46</v>
          </cell>
          <cell r="I45">
            <v>87</v>
          </cell>
          <cell r="J45">
            <v>44</v>
          </cell>
          <cell r="K45">
            <v>43</v>
          </cell>
          <cell r="L45">
            <v>73</v>
          </cell>
          <cell r="M45">
            <v>36</v>
          </cell>
          <cell r="N45">
            <v>42</v>
          </cell>
          <cell r="O45">
            <v>70</v>
          </cell>
          <cell r="P45">
            <v>38</v>
          </cell>
          <cell r="Q45">
            <v>42</v>
          </cell>
          <cell r="R45" t="str">
            <v>|</v>
          </cell>
          <cell r="S45">
            <v>155</v>
          </cell>
          <cell r="T45">
            <v>174</v>
          </cell>
          <cell r="U45">
            <v>151</v>
          </cell>
          <cell r="V45">
            <v>150</v>
          </cell>
          <cell r="W45" t="str">
            <v>|</v>
          </cell>
          <cell r="X45">
            <v>630</v>
          </cell>
          <cell r="Y45" t="str">
            <v>|</v>
          </cell>
        </row>
        <row r="46">
          <cell r="A46" t="str">
            <v>|</v>
          </cell>
          <cell r="C46" t="str">
            <v>|</v>
          </cell>
          <cell r="D46" t="str">
            <v>2003-04</v>
          </cell>
          <cell r="E46" t="str">
            <v>|</v>
          </cell>
          <cell r="F46">
            <v>62</v>
          </cell>
          <cell r="G46">
            <v>30</v>
          </cell>
          <cell r="H46">
            <v>34</v>
          </cell>
          <cell r="I46">
            <v>80</v>
          </cell>
          <cell r="J46">
            <v>44</v>
          </cell>
          <cell r="K46">
            <v>47</v>
          </cell>
          <cell r="L46">
            <v>79</v>
          </cell>
          <cell r="M46">
            <v>38</v>
          </cell>
          <cell r="N46">
            <v>45</v>
          </cell>
          <cell r="O46">
            <v>74</v>
          </cell>
          <cell r="P46">
            <v>41</v>
          </cell>
          <cell r="Q46">
            <v>40</v>
          </cell>
          <cell r="R46" t="str">
            <v>|</v>
          </cell>
          <cell r="S46">
            <v>126</v>
          </cell>
          <cell r="T46">
            <v>171</v>
          </cell>
          <cell r="U46">
            <v>162</v>
          </cell>
          <cell r="V46">
            <v>155</v>
          </cell>
          <cell r="W46" t="str">
            <v>|</v>
          </cell>
          <cell r="X46">
            <v>614</v>
          </cell>
          <cell r="Y46" t="str">
            <v>|</v>
          </cell>
        </row>
        <row r="47">
          <cell r="A47" t="str">
            <v>|</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row>
        <row r="48">
          <cell r="A48" t="str">
            <v>|</v>
          </cell>
          <cell r="B48" t="str">
            <v>CCL</v>
          </cell>
          <cell r="C48" t="str">
            <v>|</v>
          </cell>
          <cell r="D48" t="str">
            <v>2004-05</v>
          </cell>
          <cell r="E48" t="str">
            <v>|</v>
          </cell>
          <cell r="F48">
            <v>3</v>
          </cell>
          <cell r="G48">
            <v>204</v>
          </cell>
          <cell r="H48">
            <v>18</v>
          </cell>
          <cell r="I48">
            <v>5</v>
          </cell>
          <cell r="J48">
            <v>172</v>
          </cell>
          <cell r="K48">
            <v>12</v>
          </cell>
          <cell r="L48">
            <v>16</v>
          </cell>
          <cell r="M48">
            <v>147</v>
          </cell>
          <cell r="N48">
            <v>16</v>
          </cell>
          <cell r="O48">
            <v>15</v>
          </cell>
          <cell r="P48">
            <v>174</v>
          </cell>
          <cell r="Q48">
            <v>11</v>
          </cell>
          <cell r="R48" t="str">
            <v>|</v>
          </cell>
          <cell r="S48">
            <v>225</v>
          </cell>
          <cell r="T48">
            <v>189</v>
          </cell>
          <cell r="U48">
            <v>179</v>
          </cell>
          <cell r="V48">
            <v>200</v>
          </cell>
          <cell r="W48" t="str">
            <v>|</v>
          </cell>
          <cell r="X48">
            <v>793</v>
          </cell>
          <cell r="Y48" t="str">
            <v>|</v>
          </cell>
        </row>
        <row r="49">
          <cell r="A49" t="str">
            <v>|</v>
          </cell>
          <cell r="C49" t="str">
            <v>|</v>
          </cell>
          <cell r="D49" t="str">
            <v>2003-04</v>
          </cell>
          <cell r="E49" t="str">
            <v>|</v>
          </cell>
          <cell r="F49">
            <v>21</v>
          </cell>
          <cell r="G49">
            <v>200</v>
          </cell>
          <cell r="H49">
            <v>15</v>
          </cell>
          <cell r="I49">
            <v>28</v>
          </cell>
          <cell r="J49">
            <v>165</v>
          </cell>
          <cell r="K49">
            <v>11</v>
          </cell>
          <cell r="L49">
            <v>9</v>
          </cell>
          <cell r="M49">
            <v>149</v>
          </cell>
          <cell r="N49">
            <v>3</v>
          </cell>
          <cell r="O49">
            <v>27</v>
          </cell>
          <cell r="P49">
            <v>182</v>
          </cell>
          <cell r="Q49">
            <v>21</v>
          </cell>
          <cell r="R49" t="str">
            <v>|</v>
          </cell>
          <cell r="S49">
            <v>236</v>
          </cell>
          <cell r="T49">
            <v>204</v>
          </cell>
          <cell r="U49">
            <v>161</v>
          </cell>
          <cell r="V49">
            <v>230</v>
          </cell>
          <cell r="W49" t="str">
            <v>|</v>
          </cell>
          <cell r="X49">
            <v>831</v>
          </cell>
          <cell r="Y49" t="str">
            <v>|</v>
          </cell>
        </row>
        <row r="50">
          <cell r="A50" t="str">
            <v>|</v>
          </cell>
          <cell r="B50" t="str">
            <v>-----------------------------------</v>
          </cell>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row>
        <row r="51">
          <cell r="A51" t="str">
            <v>|</v>
          </cell>
          <cell r="B51" t="str">
            <v>AGGREGATES</v>
          </cell>
          <cell r="C51" t="str">
            <v>|</v>
          </cell>
          <cell r="D51" t="str">
            <v>2004-05</v>
          </cell>
          <cell r="E51" t="str">
            <v>|</v>
          </cell>
          <cell r="F51">
            <v>42</v>
          </cell>
          <cell r="G51">
            <v>22</v>
          </cell>
          <cell r="H51">
            <v>17</v>
          </cell>
          <cell r="I51">
            <v>48</v>
          </cell>
          <cell r="J51">
            <v>33</v>
          </cell>
          <cell r="K51">
            <v>18</v>
          </cell>
          <cell r="L51">
            <v>42</v>
          </cell>
          <cell r="M51">
            <v>18</v>
          </cell>
          <cell r="N51">
            <v>17</v>
          </cell>
          <cell r="O51">
            <v>41</v>
          </cell>
          <cell r="P51">
            <v>17</v>
          </cell>
          <cell r="Q51">
            <v>13</v>
          </cell>
          <cell r="R51" t="str">
            <v>|</v>
          </cell>
          <cell r="S51">
            <v>81</v>
          </cell>
          <cell r="T51">
            <v>99</v>
          </cell>
          <cell r="U51">
            <v>77</v>
          </cell>
          <cell r="V51">
            <v>71</v>
          </cell>
          <cell r="W51" t="str">
            <v>|</v>
          </cell>
          <cell r="X51">
            <v>328</v>
          </cell>
          <cell r="Y51" t="str">
            <v>|</v>
          </cell>
        </row>
        <row r="52">
          <cell r="A52" t="str">
            <v>|</v>
          </cell>
          <cell r="C52" t="str">
            <v>|</v>
          </cell>
          <cell r="D52" t="str">
            <v>2003-04</v>
          </cell>
          <cell r="E52" t="str">
            <v>|</v>
          </cell>
          <cell r="F52">
            <v>40</v>
          </cell>
          <cell r="G52">
            <v>34</v>
          </cell>
          <cell r="H52">
            <v>6</v>
          </cell>
          <cell r="I52">
            <v>50</v>
          </cell>
          <cell r="J52">
            <v>22</v>
          </cell>
          <cell r="K52">
            <v>18</v>
          </cell>
          <cell r="L52">
            <v>47</v>
          </cell>
          <cell r="M52">
            <v>23</v>
          </cell>
          <cell r="N52">
            <v>18</v>
          </cell>
          <cell r="O52">
            <v>47</v>
          </cell>
          <cell r="P52">
            <v>27</v>
          </cell>
          <cell r="Q52">
            <v>14</v>
          </cell>
          <cell r="R52" t="str">
            <v>|</v>
          </cell>
          <cell r="S52">
            <v>80</v>
          </cell>
          <cell r="T52">
            <v>90</v>
          </cell>
          <cell r="U52">
            <v>88</v>
          </cell>
          <cell r="V52">
            <v>88</v>
          </cell>
          <cell r="W52" t="str">
            <v>|</v>
          </cell>
          <cell r="X52">
            <v>346</v>
          </cell>
          <cell r="Y52" t="str">
            <v>|</v>
          </cell>
        </row>
        <row r="53">
          <cell r="A53" t="str">
            <v>|</v>
          </cell>
          <cell r="B53" t="str">
            <v>-----------------------------------</v>
          </cell>
          <cell r="C53" t="str">
            <v>|</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row>
        <row r="54">
          <cell r="A54" t="str">
            <v>|</v>
          </cell>
          <cell r="B54" t="str">
            <v xml:space="preserve">MISCELL. </v>
          </cell>
          <cell r="C54" t="str">
            <v>|</v>
          </cell>
          <cell r="D54" t="str">
            <v>2004-05</v>
          </cell>
          <cell r="E54" t="str">
            <v>|</v>
          </cell>
          <cell r="F54">
            <v>0</v>
          </cell>
          <cell r="G54">
            <v>0</v>
          </cell>
          <cell r="H54">
            <v>0</v>
          </cell>
          <cell r="I54">
            <v>0</v>
          </cell>
          <cell r="J54">
            <v>1</v>
          </cell>
          <cell r="K54">
            <v>0</v>
          </cell>
          <cell r="L54">
            <v>0</v>
          </cell>
          <cell r="M54">
            <v>0</v>
          </cell>
          <cell r="N54">
            <v>0</v>
          </cell>
          <cell r="O54">
            <v>0</v>
          </cell>
          <cell r="P54">
            <v>0</v>
          </cell>
          <cell r="Q54">
            <v>0</v>
          </cell>
          <cell r="R54" t="str">
            <v>|</v>
          </cell>
          <cell r="S54">
            <v>0</v>
          </cell>
          <cell r="T54">
            <v>1</v>
          </cell>
          <cell r="U54">
            <v>0</v>
          </cell>
          <cell r="V54">
            <v>0</v>
          </cell>
          <cell r="W54" t="str">
            <v>|</v>
          </cell>
          <cell r="X54">
            <v>1</v>
          </cell>
          <cell r="Y54" t="str">
            <v>|</v>
          </cell>
        </row>
        <row r="55">
          <cell r="A55" t="str">
            <v>|</v>
          </cell>
          <cell r="C55" t="str">
            <v>|</v>
          </cell>
          <cell r="D55" t="str">
            <v>2003-04</v>
          </cell>
          <cell r="E55" t="str">
            <v>|</v>
          </cell>
          <cell r="F55">
            <v>294</v>
          </cell>
          <cell r="G55">
            <v>-295</v>
          </cell>
          <cell r="H55">
            <v>-2</v>
          </cell>
          <cell r="I55">
            <v>0</v>
          </cell>
          <cell r="J55">
            <v>0</v>
          </cell>
          <cell r="K55">
            <v>1</v>
          </cell>
          <cell r="L55">
            <v>0</v>
          </cell>
          <cell r="M55">
            <v>-5</v>
          </cell>
          <cell r="N55">
            <v>1</v>
          </cell>
          <cell r="O55">
            <v>0</v>
          </cell>
          <cell r="P55">
            <v>0</v>
          </cell>
          <cell r="Q55">
            <v>-2</v>
          </cell>
          <cell r="R55" t="str">
            <v>|</v>
          </cell>
          <cell r="S55">
            <v>-3</v>
          </cell>
          <cell r="T55">
            <v>1</v>
          </cell>
          <cell r="U55">
            <v>-4</v>
          </cell>
          <cell r="V55">
            <v>-2</v>
          </cell>
          <cell r="W55" t="str">
            <v>|</v>
          </cell>
          <cell r="X55">
            <v>-8</v>
          </cell>
          <cell r="Y55" t="str">
            <v>|</v>
          </cell>
        </row>
        <row r="56">
          <cell r="A56" t="str">
            <v>|</v>
          </cell>
          <cell r="B56" t="str">
            <v>-----------------------------------</v>
          </cell>
          <cell r="C56" t="str">
            <v>|</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row>
        <row r="57">
          <cell r="A57" t="str">
            <v>|</v>
          </cell>
          <cell r="C57" t="str">
            <v>|</v>
          </cell>
          <cell r="E57" t="str">
            <v>|</v>
          </cell>
          <cell r="R57" t="str">
            <v>|</v>
          </cell>
          <cell r="W57" t="str">
            <v>|</v>
          </cell>
          <cell r="Y57" t="str">
            <v>|</v>
          </cell>
        </row>
        <row r="58">
          <cell r="A58" t="str">
            <v>|</v>
          </cell>
          <cell r="B58" t="str">
            <v>Consolidated</v>
          </cell>
          <cell r="C58" t="str">
            <v>|</v>
          </cell>
          <cell r="D58" t="str">
            <v>2004-05</v>
          </cell>
          <cell r="E58" t="str">
            <v>|</v>
          </cell>
          <cell r="F58">
            <v>12443</v>
          </cell>
          <cell r="G58">
            <v>9546</v>
          </cell>
          <cell r="H58">
            <v>8098</v>
          </cell>
          <cell r="I58">
            <v>11743</v>
          </cell>
          <cell r="J58">
            <v>10390</v>
          </cell>
          <cell r="K58">
            <v>7906</v>
          </cell>
          <cell r="L58">
            <v>11284</v>
          </cell>
          <cell r="M58">
            <v>11063</v>
          </cell>
          <cell r="N58">
            <v>9135</v>
          </cell>
          <cell r="O58">
            <v>11268</v>
          </cell>
          <cell r="P58">
            <v>10752</v>
          </cell>
          <cell r="Q58">
            <v>7592</v>
          </cell>
          <cell r="R58" t="str">
            <v>|</v>
          </cell>
          <cell r="S58">
            <v>30087</v>
          </cell>
          <cell r="T58">
            <v>30039</v>
          </cell>
          <cell r="U58">
            <v>31482</v>
          </cell>
          <cell r="V58">
            <v>29612</v>
          </cell>
          <cell r="W58" t="str">
            <v>|</v>
          </cell>
          <cell r="X58">
            <v>121220</v>
          </cell>
          <cell r="Y58" t="str">
            <v>|</v>
          </cell>
        </row>
        <row r="59">
          <cell r="A59" t="str">
            <v>|</v>
          </cell>
          <cell r="B59" t="str">
            <v>Fund TOTALS</v>
          </cell>
          <cell r="C59" t="str">
            <v>|</v>
          </cell>
          <cell r="D59" t="str">
            <v>2003-04</v>
          </cell>
          <cell r="E59" t="str">
            <v>|</v>
          </cell>
          <cell r="F59">
            <v>10879</v>
          </cell>
          <cell r="G59">
            <v>10100</v>
          </cell>
          <cell r="H59">
            <v>7317</v>
          </cell>
          <cell r="I59">
            <v>11002</v>
          </cell>
          <cell r="J59">
            <v>9794</v>
          </cell>
          <cell r="K59">
            <v>7676</v>
          </cell>
          <cell r="L59">
            <v>11033</v>
          </cell>
          <cell r="M59">
            <v>10315</v>
          </cell>
          <cell r="N59">
            <v>9003</v>
          </cell>
          <cell r="O59">
            <v>11329</v>
          </cell>
          <cell r="P59">
            <v>10290</v>
          </cell>
          <cell r="Q59">
            <v>6922</v>
          </cell>
          <cell r="R59" t="str">
            <v>|</v>
          </cell>
          <cell r="S59">
            <v>28296</v>
          </cell>
          <cell r="T59">
            <v>28472</v>
          </cell>
          <cell r="U59">
            <v>30351</v>
          </cell>
          <cell r="V59">
            <v>28541</v>
          </cell>
          <cell r="W59" t="str">
            <v>|</v>
          </cell>
          <cell r="X59">
            <v>115660</v>
          </cell>
          <cell r="Y59" t="str">
            <v>|</v>
          </cell>
        </row>
        <row r="60">
          <cell r="A60" t="str">
            <v>|</v>
          </cell>
          <cell r="B60" t="str">
            <v>-----------------------------------</v>
          </cell>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row>
        <row r="61">
          <cell r="A61" t="str">
            <v>|</v>
          </cell>
          <cell r="B61" t="str">
            <v>ACCRUED VAT</v>
          </cell>
          <cell r="C61" t="str">
            <v>|</v>
          </cell>
          <cell r="D61" t="str">
            <v>2004-05</v>
          </cell>
          <cell r="E61" t="str">
            <v>|</v>
          </cell>
          <cell r="F61">
            <v>5820</v>
          </cell>
          <cell r="G61">
            <v>6007</v>
          </cell>
          <cell r="H61">
            <v>5961</v>
          </cell>
          <cell r="I61">
            <v>5950</v>
          </cell>
          <cell r="J61">
            <v>5972</v>
          </cell>
          <cell r="K61">
            <v>6320</v>
          </cell>
          <cell r="L61">
            <v>6309</v>
          </cell>
          <cell r="M61">
            <v>6434</v>
          </cell>
          <cell r="N61">
            <v>6061</v>
          </cell>
          <cell r="O61">
            <v>6364</v>
          </cell>
          <cell r="P61">
            <v>6085</v>
          </cell>
          <cell r="Q61">
            <v>6199</v>
          </cell>
          <cell r="R61" t="str">
            <v>|</v>
          </cell>
          <cell r="S61">
            <v>17788</v>
          </cell>
          <cell r="T61">
            <v>18242</v>
          </cell>
          <cell r="U61">
            <v>18804</v>
          </cell>
          <cell r="V61">
            <v>18648</v>
          </cell>
          <cell r="W61" t="str">
            <v>|</v>
          </cell>
          <cell r="X61">
            <v>73482</v>
          </cell>
          <cell r="Y61" t="str">
            <v>|</v>
          </cell>
        </row>
        <row r="62">
          <cell r="A62" t="str">
            <v>|</v>
          </cell>
          <cell r="C62" t="str">
            <v>|</v>
          </cell>
          <cell r="D62" t="str">
            <v>2003-04</v>
          </cell>
          <cell r="E62" t="str">
            <v>|</v>
          </cell>
          <cell r="F62">
            <v>5592</v>
          </cell>
          <cell r="G62">
            <v>5726</v>
          </cell>
          <cell r="H62">
            <v>5682</v>
          </cell>
          <cell r="I62">
            <v>5717</v>
          </cell>
          <cell r="J62">
            <v>5672</v>
          </cell>
          <cell r="K62">
            <v>6057</v>
          </cell>
          <cell r="L62">
            <v>6151</v>
          </cell>
          <cell r="M62">
            <v>6371</v>
          </cell>
          <cell r="N62">
            <v>5772</v>
          </cell>
          <cell r="O62">
            <v>5961</v>
          </cell>
          <cell r="P62">
            <v>5735</v>
          </cell>
          <cell r="Q62">
            <v>6021</v>
          </cell>
          <cell r="R62" t="str">
            <v>|</v>
          </cell>
          <cell r="S62">
            <v>17000</v>
          </cell>
          <cell r="T62">
            <v>17446</v>
          </cell>
          <cell r="U62">
            <v>18294</v>
          </cell>
          <cell r="V62">
            <v>17717</v>
          </cell>
          <cell r="W62" t="str">
            <v>|</v>
          </cell>
          <cell r="X62">
            <v>70457</v>
          </cell>
          <cell r="Y62" t="str">
            <v>|</v>
          </cell>
        </row>
        <row r="63">
          <cell r="A63" t="str">
            <v>|</v>
          </cell>
          <cell r="B63" t="str">
            <v>...................................</v>
          </cell>
          <cell r="C63" t="str">
            <v>|</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row>
        <row r="64">
          <cell r="A64" t="str">
            <v>|</v>
          </cell>
          <cell r="B64" t="str">
            <v xml:space="preserve">ACCRUED </v>
          </cell>
          <cell r="C64" t="str">
            <v>|</v>
          </cell>
          <cell r="D64" t="str">
            <v>2004-05</v>
          </cell>
          <cell r="E64" t="str">
            <v>|</v>
          </cell>
          <cell r="F64">
            <v>671.36939684575532</v>
          </cell>
          <cell r="G64">
            <v>670.08260550180103</v>
          </cell>
          <cell r="H64">
            <v>668.79828050792253</v>
          </cell>
          <cell r="I64">
            <v>685.67286368307407</v>
          </cell>
          <cell r="J64">
            <v>684.35865736101493</v>
          </cell>
          <cell r="K64">
            <v>683.04696993440632</v>
          </cell>
          <cell r="L64">
            <v>681.73779657536522</v>
          </cell>
          <cell r="M64">
            <v>681.16968174488579</v>
          </cell>
          <cell r="N64">
            <v>680.60204034343167</v>
          </cell>
          <cell r="O64">
            <v>680.03487197647883</v>
          </cell>
          <cell r="P64">
            <v>679.46817624983169</v>
          </cell>
          <cell r="Q64">
            <v>678.90195276962345</v>
          </cell>
          <cell r="R64" t="str">
            <v>|</v>
          </cell>
          <cell r="S64">
            <v>2010.2502828554789</v>
          </cell>
          <cell r="T64">
            <v>2053.0784909784952</v>
          </cell>
          <cell r="U64">
            <v>2043.5095186636827</v>
          </cell>
          <cell r="V64">
            <v>2038.405000995934</v>
          </cell>
          <cell r="W64" t="str">
            <v>|</v>
          </cell>
          <cell r="X64">
            <v>8145.2432934935905</v>
          </cell>
          <cell r="Y64" t="str">
            <v>|</v>
          </cell>
        </row>
        <row r="65">
          <cell r="A65" t="str">
            <v>|</v>
          </cell>
          <cell r="B65" t="str">
            <v>TOBACCO</v>
          </cell>
          <cell r="C65" t="str">
            <v>|</v>
          </cell>
          <cell r="D65" t="str">
            <v>2003-04</v>
          </cell>
          <cell r="E65" t="str">
            <v>|</v>
          </cell>
          <cell r="F65">
            <v>665.38400187737125</v>
          </cell>
          <cell r="G65">
            <v>665.32855321054819</v>
          </cell>
          <cell r="H65">
            <v>665.27310916444719</v>
          </cell>
          <cell r="I65">
            <v>680.45115437569916</v>
          </cell>
          <cell r="J65">
            <v>680.39445011283465</v>
          </cell>
          <cell r="K65">
            <v>680.33775057532523</v>
          </cell>
          <cell r="L65">
            <v>680.28105576277721</v>
          </cell>
          <cell r="M65">
            <v>678.9771837392318</v>
          </cell>
          <cell r="N65">
            <v>677.67581080373168</v>
          </cell>
          <cell r="O65">
            <v>676.37693216635773</v>
          </cell>
          <cell r="P65">
            <v>675.08054304637221</v>
          </cell>
          <cell r="Q65">
            <v>672.65865927603443</v>
          </cell>
          <cell r="R65" t="str">
            <v>|</v>
          </cell>
          <cell r="S65">
            <v>1995.9856642523669</v>
          </cell>
          <cell r="T65">
            <v>2041.1833550638589</v>
          </cell>
          <cell r="U65">
            <v>2036.9340503057406</v>
          </cell>
          <cell r="V65">
            <v>2024.1161344887646</v>
          </cell>
          <cell r="W65" t="str">
            <v>|</v>
          </cell>
          <cell r="X65">
            <v>8098.2192041107301</v>
          </cell>
          <cell r="Y65" t="str">
            <v>|</v>
          </cell>
        </row>
        <row r="66">
          <cell r="A66" t="str">
            <v>|</v>
          </cell>
          <cell r="B66" t="str">
            <v>...................................</v>
          </cell>
          <cell r="C66" t="str">
            <v>|</v>
          </cell>
          <cell r="D66" t="str">
            <v>...................................</v>
          </cell>
          <cell r="E66" t="str">
            <v>|</v>
          </cell>
          <cell r="F66" t="str">
            <v>...................................</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row>
        <row r="67">
          <cell r="A67" t="str">
            <v>|</v>
          </cell>
          <cell r="B67" t="str">
            <v>ACCRUED IPT</v>
          </cell>
          <cell r="C67" t="str">
            <v>|</v>
          </cell>
          <cell r="D67" t="str">
            <v>2004-05</v>
          </cell>
          <cell r="E67" t="str">
            <v>|</v>
          </cell>
          <cell r="F67">
            <v>209</v>
          </cell>
          <cell r="G67">
            <v>209</v>
          </cell>
          <cell r="H67">
            <v>209</v>
          </cell>
          <cell r="I67">
            <v>207</v>
          </cell>
          <cell r="J67">
            <v>207</v>
          </cell>
          <cell r="K67">
            <v>207</v>
          </cell>
          <cell r="L67">
            <v>201</v>
          </cell>
          <cell r="M67">
            <v>201</v>
          </cell>
          <cell r="N67">
            <v>201</v>
          </cell>
          <cell r="O67">
            <v>201</v>
          </cell>
          <cell r="P67">
            <v>201</v>
          </cell>
          <cell r="Q67">
            <v>199.96080000000006</v>
          </cell>
          <cell r="R67" t="str">
            <v>|</v>
          </cell>
          <cell r="S67">
            <v>627</v>
          </cell>
          <cell r="T67">
            <v>621</v>
          </cell>
          <cell r="U67">
            <v>603</v>
          </cell>
          <cell r="V67">
            <v>601.96080000000006</v>
          </cell>
          <cell r="W67" t="str">
            <v>|</v>
          </cell>
          <cell r="X67">
            <v>2452.9607999999998</v>
          </cell>
          <cell r="Y67" t="str">
            <v>|</v>
          </cell>
        </row>
        <row r="68">
          <cell r="A68" t="str">
            <v>|</v>
          </cell>
          <cell r="C68" t="str">
            <v>|</v>
          </cell>
          <cell r="D68" t="str">
            <v>2003-04</v>
          </cell>
          <cell r="E68" t="str">
            <v>|</v>
          </cell>
          <cell r="F68">
            <v>200</v>
          </cell>
          <cell r="G68">
            <v>200</v>
          </cell>
          <cell r="H68">
            <v>201</v>
          </cell>
          <cell r="I68">
            <v>195</v>
          </cell>
          <cell r="J68">
            <v>195</v>
          </cell>
          <cell r="K68">
            <v>195</v>
          </cell>
          <cell r="L68">
            <v>187</v>
          </cell>
          <cell r="M68">
            <v>187</v>
          </cell>
          <cell r="N68">
            <v>187</v>
          </cell>
          <cell r="O68">
            <v>191</v>
          </cell>
          <cell r="P68">
            <v>191</v>
          </cell>
          <cell r="Q68">
            <v>191</v>
          </cell>
          <cell r="R68" t="str">
            <v>|</v>
          </cell>
          <cell r="S68">
            <v>601</v>
          </cell>
          <cell r="T68">
            <v>585</v>
          </cell>
          <cell r="U68">
            <v>561</v>
          </cell>
          <cell r="V68">
            <v>573</v>
          </cell>
          <cell r="W68" t="str">
            <v>|</v>
          </cell>
          <cell r="X68">
            <v>2320</v>
          </cell>
          <cell r="Y68" t="str">
            <v>|</v>
          </cell>
        </row>
        <row r="69">
          <cell r="A69" t="str">
            <v>|</v>
          </cell>
          <cell r="B69" t="str">
            <v>...................................</v>
          </cell>
          <cell r="C69" t="str">
            <v>|</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row>
        <row r="70">
          <cell r="A70" t="str">
            <v>|</v>
          </cell>
          <cell r="B70" t="str">
            <v xml:space="preserve">ACCRUED </v>
          </cell>
          <cell r="C70" t="str">
            <v>|</v>
          </cell>
          <cell r="D70" t="str">
            <v>2004-05</v>
          </cell>
          <cell r="E70" t="str">
            <v>|</v>
          </cell>
          <cell r="F70">
            <v>58</v>
          </cell>
          <cell r="G70">
            <v>58</v>
          </cell>
          <cell r="H70">
            <v>58</v>
          </cell>
          <cell r="I70">
            <v>50</v>
          </cell>
          <cell r="J70">
            <v>50</v>
          </cell>
          <cell r="K70">
            <v>51</v>
          </cell>
          <cell r="L70">
            <v>50</v>
          </cell>
          <cell r="M70">
            <v>50</v>
          </cell>
          <cell r="N70">
            <v>50</v>
          </cell>
          <cell r="O70">
            <v>60</v>
          </cell>
          <cell r="P70">
            <v>60</v>
          </cell>
          <cell r="Q70">
            <v>58.6995</v>
          </cell>
          <cell r="R70" t="str">
            <v>|</v>
          </cell>
          <cell r="S70">
            <v>174</v>
          </cell>
          <cell r="T70">
            <v>151</v>
          </cell>
          <cell r="U70">
            <v>150</v>
          </cell>
          <cell r="V70">
            <v>178.6995</v>
          </cell>
          <cell r="W70" t="str">
            <v>|</v>
          </cell>
          <cell r="X70">
            <v>653.69949999999994</v>
          </cell>
          <cell r="Y70" t="str">
            <v>|</v>
          </cell>
        </row>
        <row r="71">
          <cell r="A71" t="str">
            <v>|</v>
          </cell>
          <cell r="B71" t="str">
            <v>LANDFILL</v>
          </cell>
          <cell r="C71" t="str">
            <v>|</v>
          </cell>
          <cell r="D71" t="str">
            <v>2003-04</v>
          </cell>
          <cell r="E71" t="str">
            <v>|</v>
          </cell>
          <cell r="F71">
            <v>57</v>
          </cell>
          <cell r="G71">
            <v>57</v>
          </cell>
          <cell r="H71">
            <v>57</v>
          </cell>
          <cell r="I71">
            <v>54</v>
          </cell>
          <cell r="J71">
            <v>54</v>
          </cell>
          <cell r="K71">
            <v>54</v>
          </cell>
          <cell r="L71">
            <v>52</v>
          </cell>
          <cell r="M71">
            <v>52</v>
          </cell>
          <cell r="N71">
            <v>51</v>
          </cell>
          <cell r="O71">
            <v>52</v>
          </cell>
          <cell r="P71">
            <v>52</v>
          </cell>
          <cell r="Q71">
            <v>51</v>
          </cell>
          <cell r="R71" t="str">
            <v>|</v>
          </cell>
          <cell r="S71">
            <v>171</v>
          </cell>
          <cell r="T71">
            <v>162</v>
          </cell>
          <cell r="U71">
            <v>155</v>
          </cell>
          <cell r="V71">
            <v>155</v>
          </cell>
          <cell r="W71" t="str">
            <v>|</v>
          </cell>
          <cell r="X71">
            <v>643</v>
          </cell>
          <cell r="Y71" t="str">
            <v>|</v>
          </cell>
        </row>
        <row r="72">
          <cell r="A72" t="str">
            <v>|</v>
          </cell>
          <cell r="B72" t="str">
            <v>-----------------------------------</v>
          </cell>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3">
          <cell r="A73" t="str">
            <v>|</v>
          </cell>
          <cell r="B73" t="str">
            <v xml:space="preserve">ACCRUED </v>
          </cell>
          <cell r="C73" t="str">
            <v>|</v>
          </cell>
          <cell r="D73" t="str">
            <v>2004-05</v>
          </cell>
          <cell r="E73" t="str">
            <v>|</v>
          </cell>
          <cell r="F73">
            <v>62</v>
          </cell>
          <cell r="G73">
            <v>62</v>
          </cell>
          <cell r="H73">
            <v>62</v>
          </cell>
          <cell r="I73">
            <v>62</v>
          </cell>
          <cell r="J73">
            <v>62</v>
          </cell>
          <cell r="K73">
            <v>62</v>
          </cell>
          <cell r="L73">
            <v>71</v>
          </cell>
          <cell r="M73">
            <v>71</v>
          </cell>
          <cell r="N73">
            <v>71</v>
          </cell>
          <cell r="O73">
            <v>73</v>
          </cell>
          <cell r="P73">
            <v>73</v>
          </cell>
          <cell r="Q73">
            <v>73</v>
          </cell>
          <cell r="R73" t="str">
            <v>|</v>
          </cell>
          <cell r="S73">
            <v>186</v>
          </cell>
          <cell r="T73">
            <v>186</v>
          </cell>
          <cell r="U73">
            <v>213</v>
          </cell>
          <cell r="V73">
            <v>219</v>
          </cell>
          <cell r="W73" t="str">
            <v>|</v>
          </cell>
          <cell r="X73">
            <v>804</v>
          </cell>
          <cell r="Y73" t="str">
            <v>|</v>
          </cell>
        </row>
        <row r="74">
          <cell r="A74" t="str">
            <v>|</v>
          </cell>
          <cell r="B74" t="str">
            <v>CCL</v>
          </cell>
          <cell r="C74" t="str">
            <v>|</v>
          </cell>
          <cell r="D74" t="str">
            <v>2003-04</v>
          </cell>
          <cell r="E74" t="str">
            <v>|</v>
          </cell>
          <cell r="F74">
            <v>63</v>
          </cell>
          <cell r="G74">
            <v>63</v>
          </cell>
          <cell r="H74">
            <v>63</v>
          </cell>
          <cell r="I74">
            <v>62</v>
          </cell>
          <cell r="J74">
            <v>62</v>
          </cell>
          <cell r="K74">
            <v>62</v>
          </cell>
          <cell r="L74">
            <v>76</v>
          </cell>
          <cell r="M74">
            <v>76</v>
          </cell>
          <cell r="N74">
            <v>76</v>
          </cell>
          <cell r="O74">
            <v>71</v>
          </cell>
          <cell r="P74">
            <v>71</v>
          </cell>
          <cell r="Q74">
            <v>71</v>
          </cell>
          <cell r="R74" t="str">
            <v>|</v>
          </cell>
          <cell r="S74">
            <v>189</v>
          </cell>
          <cell r="T74">
            <v>186</v>
          </cell>
          <cell r="U74">
            <v>228</v>
          </cell>
          <cell r="V74">
            <v>213</v>
          </cell>
          <cell r="W74" t="str">
            <v>|</v>
          </cell>
          <cell r="X74">
            <v>816</v>
          </cell>
          <cell r="Y74" t="str">
            <v>|</v>
          </cell>
        </row>
        <row r="75">
          <cell r="A75" t="str">
            <v>|</v>
          </cell>
          <cell r="B75" t="str">
            <v>-----------------------------------</v>
          </cell>
          <cell r="C75" t="str">
            <v>|</v>
          </cell>
          <cell r="D75" t="str">
            <v>-----------------------------------</v>
          </cell>
          <cell r="E75" t="str">
            <v>|</v>
          </cell>
          <cell r="F75" t="str">
            <v>-----------------------------------</v>
          </cell>
          <cell r="G75" t="str">
            <v>-----------------------------------</v>
          </cell>
          <cell r="H75" t="str">
            <v>-----------------------------------</v>
          </cell>
          <cell r="I75" t="str">
            <v>-----------------------------------</v>
          </cell>
          <cell r="J75" t="str">
            <v>-----------------------------------</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row>
        <row r="76">
          <cell r="A76" t="str">
            <v>|</v>
          </cell>
          <cell r="B76" t="str">
            <v>ACCRUED</v>
          </cell>
          <cell r="C76" t="str">
            <v>|</v>
          </cell>
          <cell r="D76" t="str">
            <v>2004-05</v>
          </cell>
          <cell r="E76" t="str">
            <v>|</v>
          </cell>
          <cell r="F76">
            <v>33</v>
          </cell>
          <cell r="G76">
            <v>33</v>
          </cell>
          <cell r="H76">
            <v>33</v>
          </cell>
          <cell r="I76">
            <v>26</v>
          </cell>
          <cell r="J76">
            <v>26</v>
          </cell>
          <cell r="K76">
            <v>25</v>
          </cell>
          <cell r="L76">
            <v>24</v>
          </cell>
          <cell r="M76">
            <v>24</v>
          </cell>
          <cell r="N76">
            <v>23</v>
          </cell>
          <cell r="O76">
            <v>27</v>
          </cell>
          <cell r="P76">
            <v>27</v>
          </cell>
          <cell r="Q76">
            <v>26.397600000000011</v>
          </cell>
          <cell r="R76" t="str">
            <v>|</v>
          </cell>
          <cell r="S76">
            <v>99</v>
          </cell>
          <cell r="T76">
            <v>77</v>
          </cell>
          <cell r="U76">
            <v>71</v>
          </cell>
          <cell r="V76">
            <v>80.397600000000011</v>
          </cell>
          <cell r="W76" t="str">
            <v>|</v>
          </cell>
          <cell r="X76">
            <v>327.39760000000001</v>
          </cell>
          <cell r="Y76" t="str">
            <v>|</v>
          </cell>
        </row>
        <row r="77">
          <cell r="A77" t="str">
            <v>|</v>
          </cell>
          <cell r="B77" t="str">
            <v>AGGREGATES</v>
          </cell>
          <cell r="C77" t="str">
            <v>|</v>
          </cell>
          <cell r="D77" t="str">
            <v>2003-04</v>
          </cell>
          <cell r="E77" t="str">
            <v>|</v>
          </cell>
          <cell r="F77">
            <v>30</v>
          </cell>
          <cell r="G77">
            <v>30</v>
          </cell>
          <cell r="H77">
            <v>30</v>
          </cell>
          <cell r="I77">
            <v>29</v>
          </cell>
          <cell r="J77">
            <v>29</v>
          </cell>
          <cell r="K77">
            <v>31</v>
          </cell>
          <cell r="L77">
            <v>29</v>
          </cell>
          <cell r="M77">
            <v>29</v>
          </cell>
          <cell r="N77">
            <v>30</v>
          </cell>
          <cell r="O77">
            <v>27</v>
          </cell>
          <cell r="P77">
            <v>27</v>
          </cell>
          <cell r="Q77">
            <v>27</v>
          </cell>
          <cell r="R77" t="str">
            <v>|</v>
          </cell>
          <cell r="S77">
            <v>90</v>
          </cell>
          <cell r="T77">
            <v>89</v>
          </cell>
          <cell r="U77">
            <v>88</v>
          </cell>
          <cell r="V77">
            <v>81</v>
          </cell>
          <cell r="W77" t="str">
            <v>|</v>
          </cell>
          <cell r="X77">
            <v>348</v>
          </cell>
          <cell r="Y77" t="str">
            <v>|</v>
          </cell>
        </row>
        <row r="78">
          <cell r="A78" t="str">
            <v>|</v>
          </cell>
          <cell r="B78" t="str">
            <v>-----------------------------------</v>
          </cell>
          <cell r="C78" t="str">
            <v>|</v>
          </cell>
          <cell r="D78" t="str">
            <v>-----------------------------------</v>
          </cell>
          <cell r="E78" t="str">
            <v>|</v>
          </cell>
          <cell r="F78" t="str">
            <v>-----------------------------------</v>
          </cell>
          <cell r="G78" t="str">
            <v>-----------------------------------</v>
          </cell>
          <cell r="H78" t="str">
            <v>-----------------------------------</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t="str">
            <v>-----------------------------------</v>
          </cell>
          <cell r="Y78" t="str">
            <v>|</v>
          </cell>
        </row>
        <row r="79">
          <cell r="B79" t="str">
            <v>** = Actuals</v>
          </cell>
          <cell r="D79" t="str">
            <v>OT/FC</v>
          </cell>
          <cell r="E79" t="str">
            <v>=</v>
          </cell>
          <cell r="F79" t="str">
            <v>Outturn/ forecast</v>
          </cell>
          <cell r="H79" t="str">
            <v># Including former agricultural levies</v>
          </cell>
        </row>
        <row r="82">
          <cell r="B82" t="str">
            <v>TABLE F1</v>
          </cell>
          <cell r="D82" t="str">
            <v>£ million</v>
          </cell>
          <cell r="H82" t="str">
            <v>PROPORTIONATE MONTHLY VARIATION FROM PREVIOUS YEAR</v>
          </cell>
        </row>
        <row r="83">
          <cell r="B83" t="str">
            <v>------------</v>
          </cell>
        </row>
        <row r="84">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cell r="V84">
            <v>0</v>
          </cell>
        </row>
        <row r="85">
          <cell r="A85" t="str">
            <v>|</v>
          </cell>
          <cell r="B85" t="str">
            <v>Revenue source</v>
          </cell>
          <cell r="C85" t="str">
            <v>|</v>
          </cell>
          <cell r="E85" t="str">
            <v>|</v>
          </cell>
          <cell r="F85" t="str">
            <v>April</v>
          </cell>
          <cell r="G85" t="str">
            <v>May</v>
          </cell>
          <cell r="H85" t="str">
            <v>June</v>
          </cell>
          <cell r="I85" t="str">
            <v>July</v>
          </cell>
          <cell r="J85" t="str">
            <v>August</v>
          </cell>
          <cell r="K85" t="str">
            <v>September</v>
          </cell>
          <cell r="L85" t="str">
            <v>October</v>
          </cell>
          <cell r="M85" t="str">
            <v>November</v>
          </cell>
          <cell r="N85" t="str">
            <v>December</v>
          </cell>
          <cell r="O85" t="str">
            <v>January</v>
          </cell>
          <cell r="P85" t="str">
            <v>February</v>
          </cell>
          <cell r="Q85" t="str">
            <v>March</v>
          </cell>
          <cell r="R85" t="str">
            <v>|</v>
          </cell>
          <cell r="S85" t="str">
            <v>Q1</v>
          </cell>
          <cell r="T85" t="str">
            <v>Q2</v>
          </cell>
          <cell r="U85" t="str">
            <v>Q3</v>
          </cell>
          <cell r="V85" t="str">
            <v>Q4</v>
          </cell>
          <cell r="W85" t="str">
            <v>|</v>
          </cell>
          <cell r="X85" t="str">
            <v>Year</v>
          </cell>
          <cell r="Y85" t="str">
            <v>|</v>
          </cell>
        </row>
        <row r="86">
          <cell r="A86" t="str">
            <v>|</v>
          </cell>
          <cell r="B86" t="str">
            <v>-----------------------------------</v>
          </cell>
          <cell r="C86" t="str">
            <v>|</v>
          </cell>
          <cell r="D86" t="str">
            <v>-----------------------------------</v>
          </cell>
          <cell r="E86" t="str">
            <v>|</v>
          </cell>
          <cell r="F86" t="str">
            <v>-----------------------------------</v>
          </cell>
          <cell r="G86" t="str">
            <v>-----------------------------------</v>
          </cell>
          <cell r="H86" t="str">
            <v>-----------------------------------</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row>
        <row r="87">
          <cell r="A87" t="str">
            <v>|</v>
          </cell>
          <cell r="B87" t="str">
            <v>IMPORT VAT</v>
          </cell>
          <cell r="C87" t="str">
            <v>|</v>
          </cell>
          <cell r="D87" t="str">
            <v>Variation</v>
          </cell>
          <cell r="E87" t="str">
            <v>|</v>
          </cell>
          <cell r="F87">
            <v>0.16455696202531644</v>
          </cell>
          <cell r="G87">
            <v>6.2307692307692307E-2</v>
          </cell>
          <cell r="H87">
            <v>-9.3823299452697427E-3</v>
          </cell>
          <cell r="I87">
            <v>2.8685258964143426E-2</v>
          </cell>
          <cell r="J87">
            <v>3.4664657121326298E-2</v>
          </cell>
          <cell r="K87">
            <v>5.9101654846335699E-2</v>
          </cell>
          <cell r="L87">
            <v>-7.3119777158774379E-2</v>
          </cell>
          <cell r="M87">
            <v>-7.2022160664819951E-2</v>
          </cell>
          <cell r="N87">
            <v>-7.326007326007326E-4</v>
          </cell>
          <cell r="O87">
            <v>-2.0164301717699777E-2</v>
          </cell>
          <cell r="P87">
            <v>-4.1666666666666664E-2</v>
          </cell>
          <cell r="Q87">
            <v>1.5847860538827259E-3</v>
          </cell>
          <cell r="R87" t="str">
            <v>|</v>
          </cell>
          <cell r="S87">
            <v>7.2079104865990118E-2</v>
          </cell>
          <cell r="T87">
            <v>4.0768631524279411E-2</v>
          </cell>
          <cell r="U87">
            <v>-4.9469964664310952E-2</v>
          </cell>
          <cell r="V87">
            <v>-2.0660115898211137E-2</v>
          </cell>
          <cell r="W87" t="str">
            <v>|</v>
          </cell>
          <cell r="X87">
            <v>8.9263263766658288E-3</v>
          </cell>
          <cell r="Y87" t="str">
            <v>|</v>
          </cell>
        </row>
        <row r="88">
          <cell r="A88" t="str">
            <v>|</v>
          </cell>
          <cell r="C88" t="str">
            <v>|</v>
          </cell>
          <cell r="E88" t="str">
            <v>|</v>
          </cell>
          <cell r="R88" t="str">
            <v>|</v>
          </cell>
          <cell r="W88" t="str">
            <v>|</v>
          </cell>
          <cell r="Y88" t="str">
            <v>|</v>
          </cell>
        </row>
        <row r="89">
          <cell r="A89" t="str">
            <v>|</v>
          </cell>
          <cell r="B89" t="str">
            <v>...................................</v>
          </cell>
          <cell r="C89" t="str">
            <v>|</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row>
        <row r="90">
          <cell r="A90" t="str">
            <v>|</v>
          </cell>
          <cell r="B90" t="str">
            <v>HOME VAT</v>
          </cell>
          <cell r="C90" t="str">
            <v>|</v>
          </cell>
          <cell r="D90" t="str">
            <v>Variation</v>
          </cell>
          <cell r="E90" t="str">
            <v>|</v>
          </cell>
          <cell r="F90">
            <v>0.17912324829320878</v>
          </cell>
          <cell r="G90">
            <v>4.0816326530612242E-2</v>
          </cell>
          <cell r="H90">
            <v>3.0292942743009321E-2</v>
          </cell>
          <cell r="I90">
            <v>5.4792167639986261E-2</v>
          </cell>
          <cell r="J90">
            <v>8.1291759465478841E-2</v>
          </cell>
          <cell r="K90">
            <v>-1.040943789035392E-3</v>
          </cell>
          <cell r="L90">
            <v>5.5497564370215725E-2</v>
          </cell>
          <cell r="M90">
            <v>0.16894761680037754</v>
          </cell>
          <cell r="N90">
            <v>-8.8855039350088857E-3</v>
          </cell>
          <cell r="O90">
            <v>-1.256322401696851E-2</v>
          </cell>
          <cell r="P90">
            <v>7.7201447527141129E-2</v>
          </cell>
          <cell r="Q90">
            <v>0.2862238074008025</v>
          </cell>
          <cell r="R90" t="str">
            <v>|</v>
          </cell>
          <cell r="S90">
            <v>9.900677912659625E-2</v>
          </cell>
          <cell r="T90">
            <v>5.1614370168258296E-2</v>
          </cell>
          <cell r="U90">
            <v>7.1813285457809697E-2</v>
          </cell>
          <cell r="V90">
            <v>7.1107447924471753E-2</v>
          </cell>
          <cell r="W90" t="str">
            <v>|</v>
          </cell>
          <cell r="X90">
            <v>7.3112453199375371E-2</v>
          </cell>
          <cell r="Y90" t="str">
            <v>|</v>
          </cell>
        </row>
        <row r="91">
          <cell r="A91" t="str">
            <v>|</v>
          </cell>
          <cell r="C91" t="str">
            <v>|</v>
          </cell>
          <cell r="E91" t="str">
            <v>|</v>
          </cell>
          <cell r="R91" t="str">
            <v>|</v>
          </cell>
          <cell r="W91" t="str">
            <v>|</v>
          </cell>
          <cell r="Y91" t="str">
            <v>|</v>
          </cell>
        </row>
        <row r="92">
          <cell r="A92" t="str">
            <v>|</v>
          </cell>
          <cell r="B92" t="str">
            <v>...................................</v>
          </cell>
          <cell r="C92" t="str">
            <v>|</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row>
        <row r="93">
          <cell r="A93" t="str">
            <v>|</v>
          </cell>
          <cell r="B93" t="str">
            <v xml:space="preserve">TOTAL VAT </v>
          </cell>
          <cell r="C93" t="str">
            <v>|</v>
          </cell>
          <cell r="D93" t="str">
            <v>Variation</v>
          </cell>
          <cell r="E93" t="str">
            <v>|</v>
          </cell>
          <cell r="F93">
            <v>0.17642752562225475</v>
          </cell>
          <cell r="G93">
            <v>4.597488921713442E-2</v>
          </cell>
          <cell r="H93">
            <v>1.844501517627831E-2</v>
          </cell>
          <cell r="I93">
            <v>5.0162498233714853E-2</v>
          </cell>
          <cell r="J93">
            <v>7.0654976792160915E-2</v>
          </cell>
          <cell r="K93">
            <v>1.7345218019754277E-2</v>
          </cell>
          <cell r="L93">
            <v>2.9788418708240536E-2</v>
          </cell>
          <cell r="M93">
            <v>0.10770855332629356</v>
          </cell>
          <cell r="N93">
            <v>-6.7873303167420816E-3</v>
          </cell>
          <cell r="O93">
            <v>-1.3926084627745045E-2</v>
          </cell>
          <cell r="P93">
            <v>5.1561021759697255E-2</v>
          </cell>
          <cell r="Q93">
            <v>0.18373751783166906</v>
          </cell>
          <cell r="R93" t="str">
            <v>|</v>
          </cell>
          <cell r="S93">
            <v>9.2746082642628111E-2</v>
          </cell>
          <cell r="T93">
            <v>4.9163977706072164E-2</v>
          </cell>
          <cell r="U93">
            <v>4.3478260869565216E-2</v>
          </cell>
          <cell r="V93">
            <v>5.0072191741264802E-2</v>
          </cell>
          <cell r="W93" t="str">
            <v>|</v>
          </cell>
          <cell r="X93">
            <v>5.832693783576362E-2</v>
          </cell>
          <cell r="Y93" t="str">
            <v>|</v>
          </cell>
        </row>
        <row r="94">
          <cell r="A94" t="str">
            <v>|</v>
          </cell>
          <cell r="C94" t="str">
            <v>|</v>
          </cell>
          <cell r="E94" t="str">
            <v>|</v>
          </cell>
          <cell r="R94" t="str">
            <v>|</v>
          </cell>
          <cell r="W94" t="str">
            <v>|</v>
          </cell>
          <cell r="Y94" t="str">
            <v>|</v>
          </cell>
        </row>
        <row r="95">
          <cell r="A95" t="str">
            <v>|</v>
          </cell>
          <cell r="B95" t="str">
            <v>...................................</v>
          </cell>
          <cell r="C95" t="str">
            <v>|</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row>
        <row r="96">
          <cell r="A96" t="str">
            <v>|</v>
          </cell>
          <cell r="B96" t="str">
            <v>TOBACCO</v>
          </cell>
          <cell r="C96" t="str">
            <v>|</v>
          </cell>
          <cell r="D96" t="str">
            <v>Variation</v>
          </cell>
          <cell r="E96" t="str">
            <v>|</v>
          </cell>
          <cell r="F96">
            <v>0.75111773472429211</v>
          </cell>
          <cell r="G96">
            <v>-0.83156498673740054</v>
          </cell>
          <cell r="H96">
            <v>3.3733333333333335</v>
          </cell>
          <cell r="I96">
            <v>0.22234513274336284</v>
          </cell>
          <cell r="J96">
            <v>0.11858974358974358</v>
          </cell>
          <cell r="K96">
            <v>2.6490066225165563E-2</v>
          </cell>
          <cell r="L96">
            <v>5.7142857142857141E-2</v>
          </cell>
          <cell r="M96">
            <v>-2.2368421052631579E-2</v>
          </cell>
          <cell r="N96">
            <v>1.5503875968992248E-2</v>
          </cell>
          <cell r="O96">
            <v>-1.6149068322981366E-2</v>
          </cell>
          <cell r="P96">
            <v>5.0541516245487361E-2</v>
          </cell>
          <cell r="Q96">
            <v>-9.3457943925233638E-3</v>
          </cell>
          <cell r="R96" t="str">
            <v>|</v>
          </cell>
          <cell r="S96">
            <v>-0.10476599398883642</v>
          </cell>
          <cell r="T96">
            <v>0.13956043956043956</v>
          </cell>
          <cell r="U96">
            <v>1.4940752189592994E-2</v>
          </cell>
          <cell r="V96">
            <v>4.4977511244377807E-3</v>
          </cell>
          <cell r="W96" t="str">
            <v>|</v>
          </cell>
          <cell r="X96">
            <v>5.9325176121616608E-3</v>
          </cell>
          <cell r="Y96" t="str">
            <v>|</v>
          </cell>
        </row>
        <row r="97">
          <cell r="A97" t="str">
            <v>|</v>
          </cell>
          <cell r="C97" t="str">
            <v>|</v>
          </cell>
          <cell r="E97" t="str">
            <v>|</v>
          </cell>
          <cell r="R97" t="str">
            <v>|</v>
          </cell>
          <cell r="W97" t="str">
            <v>|</v>
          </cell>
          <cell r="Y97" t="str">
            <v>|</v>
          </cell>
        </row>
        <row r="98">
          <cell r="A98" t="str">
            <v>|</v>
          </cell>
          <cell r="B98" t="str">
            <v>...................................</v>
          </cell>
          <cell r="C98" t="str">
            <v>|</v>
          </cell>
          <cell r="D98" t="str">
            <v>...................................</v>
          </cell>
          <cell r="E98" t="str">
            <v>|</v>
          </cell>
          <cell r="F98" t="str">
            <v>...................................</v>
          </cell>
          <cell r="G98" t="str">
            <v>...................................</v>
          </cell>
          <cell r="H98" t="str">
            <v>...................................</v>
          </cell>
          <cell r="I98" t="str">
            <v>...................................</v>
          </cell>
          <cell r="J98" t="str">
            <v>...................................</v>
          </cell>
          <cell r="K98" t="str">
            <v>...................................</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row>
        <row r="99">
          <cell r="A99" t="str">
            <v>|</v>
          </cell>
          <cell r="B99" t="str">
            <v>HYDROCARBON</v>
          </cell>
          <cell r="C99" t="str">
            <v>|</v>
          </cell>
          <cell r="D99" t="str">
            <v>Variation</v>
          </cell>
          <cell r="E99" t="str">
            <v>|</v>
          </cell>
          <cell r="F99">
            <v>1.3719512195121951E-2</v>
          </cell>
          <cell r="G99">
            <v>7.6837416481069037E-2</v>
          </cell>
          <cell r="H99">
            <v>4.8117154811715482E-2</v>
          </cell>
          <cell r="I99">
            <v>4.3878656554712896E-2</v>
          </cell>
          <cell r="J99">
            <v>4.9266247379454925E-2</v>
          </cell>
          <cell r="K99">
            <v>7.6098606645230438E-2</v>
          </cell>
          <cell r="L99">
            <v>8.4241823587710603E-3</v>
          </cell>
          <cell r="M99">
            <v>9.8453608247422678E-2</v>
          </cell>
          <cell r="N99">
            <v>9.8759048603929686E-2</v>
          </cell>
          <cell r="O99">
            <v>6.5818584070796465E-2</v>
          </cell>
          <cell r="P99">
            <v>4.804177545691906E-2</v>
          </cell>
          <cell r="Q99">
            <v>4.8000000000000001E-2</v>
          </cell>
          <cell r="R99" t="str">
            <v>|</v>
          </cell>
          <cell r="S99">
            <v>4.5278365045806908E-2</v>
          </cell>
          <cell r="T99">
            <v>5.6405693950177936E-2</v>
          </cell>
          <cell r="U99">
            <v>6.771894093686355E-2</v>
          </cell>
          <cell r="V99">
            <v>5.3769203286888174E-2</v>
          </cell>
          <cell r="W99" t="str">
            <v>|</v>
          </cell>
          <cell r="X99">
            <v>5.5911524620380938E-2</v>
          </cell>
          <cell r="Y99" t="str">
            <v>|</v>
          </cell>
        </row>
        <row r="100">
          <cell r="A100" t="str">
            <v>|</v>
          </cell>
          <cell r="B100" t="str">
            <v>OILS</v>
          </cell>
          <cell r="C100" t="str">
            <v>|</v>
          </cell>
          <cell r="E100" t="str">
            <v>|</v>
          </cell>
          <cell r="R100" t="str">
            <v>|</v>
          </cell>
          <cell r="W100" t="str">
            <v>|</v>
          </cell>
          <cell r="Y100" t="str">
            <v>|</v>
          </cell>
        </row>
        <row r="101">
          <cell r="A101" t="str">
            <v>|</v>
          </cell>
          <cell r="B101" t="str">
            <v>...................................</v>
          </cell>
          <cell r="C101" t="str">
            <v>|</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row>
        <row r="102">
          <cell r="A102" t="str">
            <v>|</v>
          </cell>
          <cell r="B102" t="str">
            <v>SPIRITS</v>
          </cell>
          <cell r="C102" t="str">
            <v>|</v>
          </cell>
          <cell r="D102" t="str">
            <v>Variation</v>
          </cell>
          <cell r="E102" t="str">
            <v>|</v>
          </cell>
          <cell r="F102">
            <v>-3.1413612565445025E-2</v>
          </cell>
          <cell r="G102">
            <v>9.036144578313253E-2</v>
          </cell>
          <cell r="H102">
            <v>5.0847457627118647E-2</v>
          </cell>
          <cell r="I102">
            <v>1.11731843575419E-2</v>
          </cell>
          <cell r="J102">
            <v>-5.5248618784530384E-3</v>
          </cell>
          <cell r="K102">
            <v>3.9325842696629212E-2</v>
          </cell>
          <cell r="L102">
            <v>-5.263157894736842E-3</v>
          </cell>
          <cell r="M102">
            <v>-1.6949152542372881E-2</v>
          </cell>
          <cell r="N102">
            <v>1.8518518518518517E-2</v>
          </cell>
          <cell r="O102">
            <v>1.4851485148514851E-2</v>
          </cell>
          <cell r="P102">
            <v>5.0847457627118647E-2</v>
          </cell>
          <cell r="Q102">
            <v>-4.3478260869565216E-2</v>
          </cell>
          <cell r="R102" t="str">
            <v>|</v>
          </cell>
          <cell r="S102">
            <v>3.3707865168539325E-2</v>
          </cell>
          <cell r="T102">
            <v>1.4869888475836431E-2</v>
          </cell>
          <cell r="U102">
            <v>0</v>
          </cell>
          <cell r="V102">
            <v>4.1580041580041582E-3</v>
          </cell>
          <cell r="W102" t="str">
            <v>|</v>
          </cell>
          <cell r="X102">
            <v>1.1854360711261643E-2</v>
          </cell>
          <cell r="Y102" t="str">
            <v>|</v>
          </cell>
        </row>
        <row r="103">
          <cell r="A103" t="str">
            <v>|</v>
          </cell>
          <cell r="C103" t="str">
            <v>|</v>
          </cell>
          <cell r="E103" t="str">
            <v>|</v>
          </cell>
          <cell r="R103" t="str">
            <v>|</v>
          </cell>
          <cell r="W103" t="str">
            <v>|</v>
          </cell>
          <cell r="Y103" t="str">
            <v>|</v>
          </cell>
        </row>
        <row r="104">
          <cell r="A104" t="str">
            <v>|</v>
          </cell>
          <cell r="B104" t="str">
            <v>...................................</v>
          </cell>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row>
        <row r="105">
          <cell r="A105" t="str">
            <v>|</v>
          </cell>
          <cell r="B105" t="str">
            <v>BEER</v>
          </cell>
          <cell r="C105" t="str">
            <v>|</v>
          </cell>
          <cell r="D105" t="str">
            <v>Variation</v>
          </cell>
          <cell r="E105" t="str">
            <v>|</v>
          </cell>
          <cell r="F105">
            <v>0.16260162601626016</v>
          </cell>
          <cell r="G105">
            <v>-8.7786259541984726E-2</v>
          </cell>
          <cell r="H105">
            <v>0.11244979919678715</v>
          </cell>
          <cell r="I105">
            <v>0.12015503875968993</v>
          </cell>
          <cell r="J105">
            <v>-0.12631578947368421</v>
          </cell>
          <cell r="K105">
            <v>-7.3529411764705881E-3</v>
          </cell>
          <cell r="L105">
            <v>0</v>
          </cell>
          <cell r="M105">
            <v>7.462686567164179E-3</v>
          </cell>
          <cell r="N105">
            <v>1.7730496453900711E-2</v>
          </cell>
          <cell r="O105">
            <v>2.0833333333333332E-2</v>
          </cell>
          <cell r="P105">
            <v>1.7647058823529412E-2</v>
          </cell>
          <cell r="Q105">
            <v>3.4313725490196081E-2</v>
          </cell>
          <cell r="R105" t="str">
            <v>|</v>
          </cell>
          <cell r="S105">
            <v>5.9445178335535004E-2</v>
          </cell>
          <cell r="T105">
            <v>-8.5889570552147246E-3</v>
          </cell>
          <cell r="U105">
            <v>8.6419753086419745E-3</v>
          </cell>
          <cell r="V105">
            <v>2.4169184290030211E-2</v>
          </cell>
          <cell r="W105" t="str">
            <v>|</v>
          </cell>
          <cell r="X105">
            <v>2.0039421813403416E-2</v>
          </cell>
          <cell r="Y105" t="str">
            <v>|</v>
          </cell>
        </row>
        <row r="106">
          <cell r="A106" t="str">
            <v>|</v>
          </cell>
          <cell r="C106" t="str">
            <v>|</v>
          </cell>
          <cell r="E106" t="str">
            <v>|</v>
          </cell>
          <cell r="R106" t="str">
            <v>|</v>
          </cell>
          <cell r="W106" t="str">
            <v>|</v>
          </cell>
          <cell r="Y106" t="str">
            <v>|</v>
          </cell>
        </row>
        <row r="107">
          <cell r="A107" t="str">
            <v>|</v>
          </cell>
          <cell r="B107" t="str">
            <v>...................................</v>
          </cell>
          <cell r="C107" t="str">
            <v>|</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row>
        <row r="108">
          <cell r="A108" t="str">
            <v>|</v>
          </cell>
          <cell r="B108" t="str">
            <v xml:space="preserve">WINES </v>
          </cell>
          <cell r="C108" t="str">
            <v>|</v>
          </cell>
          <cell r="D108" t="str">
            <v>Variation</v>
          </cell>
          <cell r="E108" t="str">
            <v>|</v>
          </cell>
          <cell r="F108">
            <v>6.1797752808988762E-2</v>
          </cell>
          <cell r="G108">
            <v>0.1736111111111111</v>
          </cell>
          <cell r="H108">
            <v>5.6962025316455694E-2</v>
          </cell>
          <cell r="I108">
            <v>0.18543046357615894</v>
          </cell>
          <cell r="J108">
            <v>0.1728395061728395</v>
          </cell>
          <cell r="K108">
            <v>3.870967741935484E-2</v>
          </cell>
          <cell r="L108">
            <v>-0.10059171597633136</v>
          </cell>
          <cell r="M108">
            <v>-0.11415525114155251</v>
          </cell>
          <cell r="N108">
            <v>-8.3333333333333329E-2</v>
          </cell>
          <cell r="O108">
            <v>-7.3863636363636367E-2</v>
          </cell>
          <cell r="P108">
            <v>-8.6614173228346455E-2</v>
          </cell>
          <cell r="Q108">
            <v>-0.18705035971223022</v>
          </cell>
          <cell r="R108" t="str">
            <v>|</v>
          </cell>
          <cell r="S108">
            <v>9.375E-2</v>
          </cell>
          <cell r="T108">
            <v>0.13247863247863248</v>
          </cell>
          <cell r="U108">
            <v>-9.9025974025974031E-2</v>
          </cell>
          <cell r="V108">
            <v>-0.11312217194570136</v>
          </cell>
          <cell r="W108" t="str">
            <v>|</v>
          </cell>
          <cell r="X108">
            <v>-1.9940179461615153E-3</v>
          </cell>
          <cell r="Y108" t="str">
            <v>|</v>
          </cell>
        </row>
        <row r="109">
          <cell r="A109" t="str">
            <v>|</v>
          </cell>
          <cell r="C109" t="str">
            <v>|</v>
          </cell>
          <cell r="E109" t="str">
            <v>|</v>
          </cell>
          <cell r="R109" t="str">
            <v>|</v>
          </cell>
          <cell r="W109" t="str">
            <v>|</v>
          </cell>
          <cell r="Y109" t="str">
            <v>|</v>
          </cell>
        </row>
        <row r="110">
          <cell r="A110" t="str">
            <v>|</v>
          </cell>
          <cell r="B110" t="str">
            <v>...................................</v>
          </cell>
          <cell r="C110" t="str">
            <v>|</v>
          </cell>
          <cell r="D110" t="str">
            <v>...................................</v>
          </cell>
          <cell r="E110" t="str">
            <v>|</v>
          </cell>
          <cell r="F110" t="str">
            <v>...................................</v>
          </cell>
          <cell r="G110" t="str">
            <v>...................................</v>
          </cell>
          <cell r="H110" t="str">
            <v>...................................</v>
          </cell>
          <cell r="I110" t="str">
            <v>...................................</v>
          </cell>
          <cell r="J110" t="str">
            <v>...................................</v>
          </cell>
          <cell r="K110" t="str">
            <v>...................................</v>
          </cell>
          <cell r="L110" t="str">
            <v>...................................</v>
          </cell>
          <cell r="M110" t="str">
            <v>...................................</v>
          </cell>
          <cell r="N110" t="str">
            <v>...................................</v>
          </cell>
          <cell r="O110" t="str">
            <v>...................................</v>
          </cell>
          <cell r="P110" t="str">
            <v>...................................</v>
          </cell>
          <cell r="Q110" t="str">
            <v>...................................</v>
          </cell>
          <cell r="R110" t="str">
            <v>|</v>
          </cell>
          <cell r="S110" t="str">
            <v>...................................</v>
          </cell>
          <cell r="T110" t="str">
            <v>...................................</v>
          </cell>
          <cell r="U110" t="str">
            <v>...................................</v>
          </cell>
          <cell r="V110" t="str">
            <v>...................................</v>
          </cell>
          <cell r="W110" t="str">
            <v>|</v>
          </cell>
          <cell r="X110" t="str">
            <v>...................................</v>
          </cell>
          <cell r="Y110" t="str">
            <v>|</v>
          </cell>
        </row>
        <row r="111">
          <cell r="A111" t="str">
            <v>|</v>
          </cell>
          <cell r="B111" t="str">
            <v>CIDER</v>
          </cell>
          <cell r="C111" t="str">
            <v>|</v>
          </cell>
          <cell r="D111" t="str">
            <v>Variation</v>
          </cell>
          <cell r="E111" t="str">
            <v>|</v>
          </cell>
          <cell r="F111">
            <v>0</v>
          </cell>
          <cell r="G111">
            <v>7.6923076923076927E-2</v>
          </cell>
          <cell r="H111">
            <v>0.18181818181818182</v>
          </cell>
          <cell r="I111">
            <v>0</v>
          </cell>
          <cell r="J111">
            <v>-7.1428571428571425E-2</v>
          </cell>
          <cell r="K111">
            <v>7.6923076923076927E-2</v>
          </cell>
          <cell r="L111">
            <v>0</v>
          </cell>
          <cell r="M111">
            <v>8.3333333333333329E-2</v>
          </cell>
          <cell r="N111">
            <v>7.6923076923076927E-2</v>
          </cell>
          <cell r="O111">
            <v>0</v>
          </cell>
          <cell r="P111">
            <v>-0.1111111111111111</v>
          </cell>
          <cell r="Q111">
            <v>-0.18181818181818182</v>
          </cell>
          <cell r="R111" t="str">
            <v>|</v>
          </cell>
          <cell r="S111">
            <v>8.1081081081081086E-2</v>
          </cell>
          <cell r="T111">
            <v>0</v>
          </cell>
          <cell r="U111">
            <v>5.128205128205128E-2</v>
          </cell>
          <cell r="V111">
            <v>-8.5714285714285715E-2</v>
          </cell>
          <cell r="W111" t="str">
            <v>|</v>
          </cell>
          <cell r="X111">
            <v>1.3071895424836602E-2</v>
          </cell>
          <cell r="Y111" t="str">
            <v>|</v>
          </cell>
        </row>
        <row r="112">
          <cell r="A112" t="str">
            <v>|</v>
          </cell>
          <cell r="C112" t="str">
            <v>|</v>
          </cell>
          <cell r="E112" t="str">
            <v>|</v>
          </cell>
          <cell r="R112" t="str">
            <v>|</v>
          </cell>
          <cell r="W112" t="str">
            <v>|</v>
          </cell>
          <cell r="Y112" t="str">
            <v>|</v>
          </cell>
        </row>
        <row r="113">
          <cell r="A113" t="str">
            <v>|</v>
          </cell>
          <cell r="B113" t="str">
            <v>...................................</v>
          </cell>
          <cell r="C113" t="str">
            <v>|</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row>
        <row r="114">
          <cell r="A114" t="str">
            <v>|</v>
          </cell>
          <cell r="B114" t="str">
            <v>BETTING</v>
          </cell>
          <cell r="C114" t="str">
            <v>|</v>
          </cell>
          <cell r="D114" t="str">
            <v>Variation</v>
          </cell>
          <cell r="E114" t="str">
            <v>|</v>
          </cell>
          <cell r="F114">
            <v>1.5748031496062992E-2</v>
          </cell>
          <cell r="G114">
            <v>0.14285714285714285</v>
          </cell>
          <cell r="H114">
            <v>9.8039215686274508E-2</v>
          </cell>
          <cell r="I114">
            <v>-0.11194029850746269</v>
          </cell>
          <cell r="J114">
            <v>0.50526315789473686</v>
          </cell>
          <cell r="K114">
            <v>-6.3063063063063057E-2</v>
          </cell>
          <cell r="L114">
            <v>-3.6363636363636362E-2</v>
          </cell>
          <cell r="M114">
            <v>-8.1967213114754092E-2</v>
          </cell>
          <cell r="N114">
            <v>-0.1941747572815534</v>
          </cell>
          <cell r="O114">
            <v>-8.8709677419354843E-2</v>
          </cell>
          <cell r="P114">
            <v>-7.2072072072072071E-2</v>
          </cell>
          <cell r="Q114">
            <v>-0.12621359223300971</v>
          </cell>
          <cell r="R114" t="str">
            <v>|</v>
          </cell>
          <cell r="S114">
            <v>8.0838323353293412E-2</v>
          </cell>
          <cell r="T114">
            <v>7.6470588235294124E-2</v>
          </cell>
          <cell r="U114">
            <v>-0.10149253731343283</v>
          </cell>
          <cell r="V114">
            <v>-9.4674556213017749E-2</v>
          </cell>
          <cell r="W114" t="str">
            <v>|</v>
          </cell>
          <cell r="X114">
            <v>-9.6510764662212315E-3</v>
          </cell>
          <cell r="Y114" t="str">
            <v>|</v>
          </cell>
        </row>
        <row r="115">
          <cell r="A115" t="str">
            <v>|</v>
          </cell>
          <cell r="C115" t="str">
            <v>|</v>
          </cell>
          <cell r="E115" t="str">
            <v>|</v>
          </cell>
          <cell r="R115" t="str">
            <v>|</v>
          </cell>
          <cell r="W115" t="str">
            <v>|</v>
          </cell>
          <cell r="Y115" t="str">
            <v>|</v>
          </cell>
        </row>
        <row r="116">
          <cell r="A116" t="str">
            <v>|</v>
          </cell>
          <cell r="B116" t="str">
            <v>...................................</v>
          </cell>
          <cell r="C116" t="str">
            <v>|</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row>
        <row r="117">
          <cell r="A117" t="str">
            <v>|</v>
          </cell>
          <cell r="B117" t="str">
            <v>CUSTOMS</v>
          </cell>
          <cell r="C117" t="str">
            <v>|</v>
          </cell>
          <cell r="D117" t="str">
            <v>Variation</v>
          </cell>
          <cell r="E117" t="str">
            <v>|</v>
          </cell>
          <cell r="F117">
            <v>0.1095890410958904</v>
          </cell>
          <cell r="G117">
            <v>9.2105263157894732E-2</v>
          </cell>
          <cell r="H117">
            <v>3.8216560509554139E-2</v>
          </cell>
          <cell r="I117">
            <v>0.17532467532467533</v>
          </cell>
          <cell r="J117">
            <v>4.1916167664670656E-2</v>
          </cell>
          <cell r="K117">
            <v>-7.3170731707317069E-2</v>
          </cell>
          <cell r="L117">
            <v>-0.14130434782608695</v>
          </cell>
          <cell r="M117">
            <v>-0.17098445595854922</v>
          </cell>
          <cell r="N117">
            <v>-0.12941176470588237</v>
          </cell>
          <cell r="O117">
            <v>-0.18064516129032257</v>
          </cell>
          <cell r="P117">
            <v>-7.792207792207792E-2</v>
          </cell>
          <cell r="Q117">
            <v>-8.2758620689655171E-2</v>
          </cell>
          <cell r="R117" t="str">
            <v>|</v>
          </cell>
          <cell r="S117">
            <v>7.9120879120879117E-2</v>
          </cell>
          <cell r="T117">
            <v>4.536082474226804E-2</v>
          </cell>
          <cell r="U117">
            <v>-0.14808043875685559</v>
          </cell>
          <cell r="V117">
            <v>-0.11453744493392071</v>
          </cell>
          <cell r="W117" t="str">
            <v>|</v>
          </cell>
          <cell r="X117">
            <v>-3.8639876352395672E-2</v>
          </cell>
          <cell r="Y117" t="str">
            <v>|</v>
          </cell>
        </row>
        <row r="118">
          <cell r="A118" t="str">
            <v>|</v>
          </cell>
          <cell r="B118" t="str">
            <v>DUTIES #</v>
          </cell>
          <cell r="C118" t="str">
            <v>|</v>
          </cell>
          <cell r="E118" t="str">
            <v>|</v>
          </cell>
          <cell r="R118" t="str">
            <v>|</v>
          </cell>
          <cell r="W118" t="str">
            <v>|</v>
          </cell>
          <cell r="Y118" t="str">
            <v>|</v>
          </cell>
        </row>
        <row r="119">
          <cell r="A119" t="str">
            <v>|</v>
          </cell>
          <cell r="B119" t="str">
            <v>...................................</v>
          </cell>
          <cell r="C119" t="str">
            <v>|</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row>
        <row r="120">
          <cell r="A120" t="str">
            <v>|</v>
          </cell>
          <cell r="B120" t="str">
            <v>APD</v>
          </cell>
          <cell r="C120" t="str">
            <v>|</v>
          </cell>
          <cell r="D120" t="str">
            <v>Variation</v>
          </cell>
          <cell r="E120" t="str">
            <v>|</v>
          </cell>
          <cell r="F120">
            <v>0.14285714285714285</v>
          </cell>
          <cell r="G120">
            <v>0.15789473684210525</v>
          </cell>
          <cell r="H120">
            <v>0.16129032258064516</v>
          </cell>
          <cell r="I120">
            <v>2.7027027027027029E-2</v>
          </cell>
          <cell r="J120">
            <v>0.17105263157894737</v>
          </cell>
          <cell r="K120">
            <v>0.10975609756097561</v>
          </cell>
          <cell r="L120">
            <v>0.26027397260273971</v>
          </cell>
          <cell r="M120">
            <v>0.21428571428571427</v>
          </cell>
          <cell r="N120">
            <v>0.17543859649122806</v>
          </cell>
          <cell r="O120">
            <v>0.14492753623188406</v>
          </cell>
          <cell r="P120">
            <v>0.16363636363636364</v>
          </cell>
          <cell r="Q120">
            <v>3.3898305084745763E-2</v>
          </cell>
          <cell r="R120" t="str">
            <v>|</v>
          </cell>
          <cell r="S120">
            <v>0.15428571428571428</v>
          </cell>
          <cell r="T120">
            <v>0.10344827586206896</v>
          </cell>
          <cell r="U120">
            <v>0.22</v>
          </cell>
          <cell r="V120">
            <v>0.11475409836065574</v>
          </cell>
          <cell r="W120" t="str">
            <v>|</v>
          </cell>
          <cell r="X120">
            <v>0.14683544303797469</v>
          </cell>
          <cell r="Y120" t="str">
            <v>|</v>
          </cell>
        </row>
        <row r="121">
          <cell r="A121" t="str">
            <v>|</v>
          </cell>
          <cell r="C121" t="str">
            <v>|</v>
          </cell>
          <cell r="E121" t="str">
            <v>|</v>
          </cell>
          <cell r="R121" t="str">
            <v>|</v>
          </cell>
          <cell r="W121" t="str">
            <v>|</v>
          </cell>
          <cell r="Y121" t="str">
            <v>|</v>
          </cell>
        </row>
        <row r="122">
          <cell r="A122" t="str">
            <v>|</v>
          </cell>
          <cell r="B122" t="str">
            <v>...................................</v>
          </cell>
          <cell r="C122" t="str">
            <v>|</v>
          </cell>
          <cell r="D122" t="str">
            <v>...................................</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row>
        <row r="123">
          <cell r="A123" t="str">
            <v>|</v>
          </cell>
          <cell r="B123" t="str">
            <v>IPT</v>
          </cell>
          <cell r="C123" t="str">
            <v>|</v>
          </cell>
          <cell r="D123" t="str">
            <v>Variation</v>
          </cell>
          <cell r="E123" t="str">
            <v>|</v>
          </cell>
          <cell r="F123">
            <v>1.4444444444444444</v>
          </cell>
          <cell r="G123">
            <v>-6.25E-2</v>
          </cell>
          <cell r="H123">
            <v>0.66666666666666663</v>
          </cell>
          <cell r="I123">
            <v>0.90384615384615385</v>
          </cell>
          <cell r="J123">
            <v>-4.2124542124542128E-2</v>
          </cell>
          <cell r="K123">
            <v>0.66666666666666663</v>
          </cell>
          <cell r="L123">
            <v>0.4838709677419355</v>
          </cell>
          <cell r="M123">
            <v>3.825136612021858E-2</v>
          </cell>
          <cell r="N123">
            <v>0</v>
          </cell>
          <cell r="O123">
            <v>-0.11267605633802817</v>
          </cell>
          <cell r="P123">
            <v>0.10309278350515463</v>
          </cell>
          <cell r="Q123">
            <v>0</v>
          </cell>
          <cell r="R123" t="str">
            <v>|</v>
          </cell>
          <cell r="S123">
            <v>3.9927404718693285E-2</v>
          </cell>
          <cell r="T123">
            <v>4.3261231281198007E-2</v>
          </cell>
          <cell r="U123">
            <v>6.1538461538461542E-2</v>
          </cell>
          <cell r="V123">
            <v>7.4866310160427801E-2</v>
          </cell>
          <cell r="W123" t="str">
            <v>|</v>
          </cell>
          <cell r="X123">
            <v>5.4830287206266322E-2</v>
          </cell>
          <cell r="Y123" t="str">
            <v>|</v>
          </cell>
        </row>
        <row r="124">
          <cell r="A124" t="str">
            <v>|</v>
          </cell>
          <cell r="C124" t="str">
            <v>|</v>
          </cell>
          <cell r="E124" t="str">
            <v>|</v>
          </cell>
          <cell r="R124" t="str">
            <v>|</v>
          </cell>
          <cell r="W124" t="str">
            <v>|</v>
          </cell>
          <cell r="Y124" t="str">
            <v>|</v>
          </cell>
        </row>
        <row r="125">
          <cell r="A125" t="str">
            <v>|</v>
          </cell>
          <cell r="B125" t="str">
            <v>...................................</v>
          </cell>
          <cell r="C125" t="str">
            <v>|</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row>
        <row r="126">
          <cell r="A126" t="str">
            <v>|</v>
          </cell>
          <cell r="B126" t="str">
            <v>LANDFILL</v>
          </cell>
          <cell r="C126" t="str">
            <v>|</v>
          </cell>
          <cell r="D126" t="str">
            <v>Variation</v>
          </cell>
          <cell r="E126" t="str">
            <v>|</v>
          </cell>
          <cell r="F126">
            <v>0.24193548387096775</v>
          </cell>
          <cell r="G126">
            <v>6.6666666666666666E-2</v>
          </cell>
          <cell r="H126">
            <v>0.35294117647058826</v>
          </cell>
          <cell r="I126">
            <v>8.7499999999999994E-2</v>
          </cell>
          <cell r="J126">
            <v>0</v>
          </cell>
          <cell r="K126">
            <v>-8.5106382978723402E-2</v>
          </cell>
          <cell r="L126">
            <v>-7.5949367088607597E-2</v>
          </cell>
          <cell r="M126">
            <v>-5.2631578947368418E-2</v>
          </cell>
          <cell r="N126">
            <v>-6.6666666666666666E-2</v>
          </cell>
          <cell r="O126">
            <v>-5.4054054054054057E-2</v>
          </cell>
          <cell r="P126">
            <v>-7.3170731707317069E-2</v>
          </cell>
          <cell r="Q126">
            <v>0.05</v>
          </cell>
          <cell r="R126" t="str">
            <v>|</v>
          </cell>
          <cell r="S126">
            <v>0.23015873015873015</v>
          </cell>
          <cell r="T126">
            <v>1.7543859649122806E-2</v>
          </cell>
          <cell r="U126">
            <v>-6.7901234567901231E-2</v>
          </cell>
          <cell r="V126">
            <v>-3.2258064516129031E-2</v>
          </cell>
          <cell r="W126" t="str">
            <v>|</v>
          </cell>
          <cell r="X126">
            <v>2.6058631921824105E-2</v>
          </cell>
          <cell r="Y126" t="str">
            <v>|</v>
          </cell>
        </row>
        <row r="127">
          <cell r="A127" t="str">
            <v>|</v>
          </cell>
          <cell r="C127" t="str">
            <v>|</v>
          </cell>
          <cell r="E127" t="str">
            <v>|</v>
          </cell>
          <cell r="R127" t="str">
            <v>|</v>
          </cell>
          <cell r="W127" t="str">
            <v>|</v>
          </cell>
          <cell r="Y127" t="str">
            <v>|</v>
          </cell>
        </row>
        <row r="128">
          <cell r="A128" t="str">
            <v>|</v>
          </cell>
          <cell r="B128" t="str">
            <v>...................................</v>
          </cell>
          <cell r="C128" t="str">
            <v>|</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row>
        <row r="129">
          <cell r="A129" t="str">
            <v>|</v>
          </cell>
          <cell r="B129" t="str">
            <v>CCL</v>
          </cell>
          <cell r="C129" t="str">
            <v>|</v>
          </cell>
          <cell r="D129" t="str">
            <v>Variation</v>
          </cell>
          <cell r="E129" t="str">
            <v>|</v>
          </cell>
          <cell r="F129">
            <v>-0.8571428571428571</v>
          </cell>
          <cell r="G129">
            <v>0.02</v>
          </cell>
          <cell r="H129">
            <v>0.2</v>
          </cell>
          <cell r="I129">
            <v>-0.8214285714285714</v>
          </cell>
          <cell r="J129">
            <v>4.2424242424242427E-2</v>
          </cell>
          <cell r="K129">
            <v>9.0909090909090912E-2</v>
          </cell>
          <cell r="L129">
            <v>0.77777777777777779</v>
          </cell>
          <cell r="M129">
            <v>-1.3422818791946308E-2</v>
          </cell>
          <cell r="N129">
            <v>4.333333333333333</v>
          </cell>
          <cell r="O129">
            <v>-0.44444444444444442</v>
          </cell>
          <cell r="P129">
            <v>-4.3956043956043959E-2</v>
          </cell>
          <cell r="Q129">
            <v>-0.47619047619047616</v>
          </cell>
          <cell r="R129" t="str">
            <v>|</v>
          </cell>
          <cell r="S129">
            <v>-4.6610169491525424E-2</v>
          </cell>
          <cell r="T129">
            <v>-7.3529411764705885E-2</v>
          </cell>
          <cell r="U129">
            <v>0.11180124223602485</v>
          </cell>
          <cell r="V129">
            <v>-0.13043478260869565</v>
          </cell>
          <cell r="W129" t="str">
            <v>|</v>
          </cell>
          <cell r="X129">
            <v>-4.5728038507821901E-2</v>
          </cell>
          <cell r="Y129" t="str">
            <v>|</v>
          </cell>
        </row>
        <row r="130">
          <cell r="A130" t="str">
            <v>|</v>
          </cell>
          <cell r="C130" t="str">
            <v>|</v>
          </cell>
          <cell r="E130" t="str">
            <v>|</v>
          </cell>
          <cell r="R130" t="str">
            <v>|</v>
          </cell>
          <cell r="W130" t="str">
            <v>|</v>
          </cell>
          <cell r="Y130" t="str">
            <v>|</v>
          </cell>
        </row>
        <row r="131">
          <cell r="A131" t="str">
            <v>|</v>
          </cell>
          <cell r="B131" t="str">
            <v>-----------------------------------</v>
          </cell>
          <cell r="C131" t="str">
            <v>|</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2">
          <cell r="A132" t="str">
            <v>|</v>
          </cell>
          <cell r="B132" t="str">
            <v>AGGREGATES</v>
          </cell>
          <cell r="C132" t="str">
            <v>|</v>
          </cell>
          <cell r="D132" t="str">
            <v>Variation</v>
          </cell>
          <cell r="E132" t="str">
            <v>|</v>
          </cell>
          <cell r="F132">
            <v>0.05</v>
          </cell>
          <cell r="G132">
            <v>-0.35294117647058826</v>
          </cell>
          <cell r="H132">
            <v>1.8333333333333333</v>
          </cell>
          <cell r="I132">
            <v>-0.04</v>
          </cell>
          <cell r="J132">
            <v>0.5</v>
          </cell>
          <cell r="K132">
            <v>0</v>
          </cell>
          <cell r="L132">
            <v>-0.10638297872340426</v>
          </cell>
          <cell r="M132">
            <v>-0.21739130434782608</v>
          </cell>
          <cell r="N132">
            <v>-5.5555555555555552E-2</v>
          </cell>
          <cell r="O132">
            <v>-0.1276595744680851</v>
          </cell>
          <cell r="P132">
            <v>-0.37037037037037035</v>
          </cell>
          <cell r="Q132">
            <v>-7.1428571428571425E-2</v>
          </cell>
          <cell r="R132" t="str">
            <v>|</v>
          </cell>
          <cell r="S132">
            <v>1.2500000000000001E-2</v>
          </cell>
          <cell r="T132">
            <v>0.1</v>
          </cell>
          <cell r="U132">
            <v>-0.125</v>
          </cell>
          <cell r="V132">
            <v>-0.19318181818181818</v>
          </cell>
          <cell r="W132" t="str">
            <v>|</v>
          </cell>
          <cell r="X132">
            <v>-5.2023121387283239E-2</v>
          </cell>
          <cell r="Y132" t="str">
            <v>|</v>
          </cell>
        </row>
        <row r="133">
          <cell r="A133" t="str">
            <v>|</v>
          </cell>
          <cell r="C133" t="str">
            <v>|</v>
          </cell>
          <cell r="E133" t="str">
            <v>|</v>
          </cell>
          <cell r="R133" t="str">
            <v>|</v>
          </cell>
          <cell r="W133" t="str">
            <v>|</v>
          </cell>
          <cell r="Y133" t="str">
            <v>|</v>
          </cell>
        </row>
        <row r="134">
          <cell r="A134" t="str">
            <v>|</v>
          </cell>
          <cell r="B134" t="str">
            <v>-----------------------------------</v>
          </cell>
          <cell r="C134" t="str">
            <v>|</v>
          </cell>
          <cell r="D134" t="str">
            <v>-----------------------------------</v>
          </cell>
          <cell r="E134" t="str">
            <v>|</v>
          </cell>
          <cell r="F134" t="str">
            <v>-----------------------------------</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cell r="T134" t="str">
            <v>-----------------------------------</v>
          </cell>
          <cell r="U134" t="str">
            <v>-----------------------------------</v>
          </cell>
          <cell r="V134" t="str">
            <v>-----------------------------------</v>
          </cell>
          <cell r="W134" t="str">
            <v>|</v>
          </cell>
          <cell r="X134" t="str">
            <v>-----------------------------------</v>
          </cell>
          <cell r="Y134" t="str">
            <v>|</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Proportions"/>
      <sheetName val="Comparison"/>
      <sheetName val="CGBR table"/>
      <sheetName val="BIS table"/>
      <sheetName val="Tob accs"/>
      <sheetName val="Accruals"/>
      <sheetName val="Acc adj"/>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REP2000"/>
      <sheetName val="#REF"/>
    </sheetNames>
    <sheetDataSet>
      <sheetData sheetId="0">
        <row r="1">
          <cell r="D1" t="str">
            <v>Monthly Income Tax (including CGT) Receipts 2000 - 01     (£millions)</v>
          </cell>
        </row>
        <row r="2">
          <cell r="W2" t="str">
            <v>Unadjust.</v>
          </cell>
        </row>
        <row r="3">
          <cell r="H3" t="str">
            <v>Sch C</v>
          </cell>
          <cell r="R3" t="str">
            <v>Total</v>
          </cell>
          <cell r="S3" t="str">
            <v>Total</v>
          </cell>
          <cell r="T3" t="str">
            <v>CT/ACT</v>
          </cell>
          <cell r="U3" t="str">
            <v>Wrongly</v>
          </cell>
          <cell r="W3" t="str">
            <v>FDW444</v>
          </cell>
          <cell r="X3" t="str">
            <v>Net IT + CGT</v>
          </cell>
        </row>
        <row r="4">
          <cell r="A4" t="str">
            <v>MONTH</v>
          </cell>
          <cell r="D4" t="str">
            <v>Self Assessment#</v>
          </cell>
          <cell r="F4" t="str">
            <v xml:space="preserve">Legacy </v>
          </cell>
          <cell r="G4" t="str">
            <v>PAYE</v>
          </cell>
          <cell r="H4" t="str">
            <v>(Tax on</v>
          </cell>
          <cell r="I4" t="str">
            <v>F &amp; C</v>
          </cell>
          <cell r="J4" t="str">
            <v>Invest</v>
          </cell>
          <cell r="K4" t="str">
            <v>WFTC/</v>
          </cell>
          <cell r="L4" t="str">
            <v>WFTC/</v>
          </cell>
          <cell r="M4" t="str">
            <v xml:space="preserve">Difference </v>
          </cell>
          <cell r="N4" t="str">
            <v>Total</v>
          </cell>
          <cell r="O4" t="str">
            <v>Total</v>
          </cell>
          <cell r="Q4" t="str">
            <v>Other</v>
          </cell>
          <cell r="R4" t="str">
            <v>Net IT</v>
          </cell>
          <cell r="S4" t="str">
            <v>Net IT</v>
          </cell>
          <cell r="T4" t="str">
            <v>suspen.</v>
          </cell>
          <cell r="U4" t="str">
            <v>B to A\C</v>
          </cell>
          <cell r="W4" t="str">
            <v>CT check</v>
          </cell>
          <cell r="Y4" t="str">
            <v>Group 3 ct check</v>
          </cell>
        </row>
        <row r="5">
          <cell r="B5" t="str">
            <v>TDSI</v>
          </cell>
          <cell r="C5" t="str">
            <v>Company</v>
          </cell>
          <cell r="D5" t="str">
            <v>Net</v>
          </cell>
          <cell r="F5" t="str">
            <v>Non SA SchD</v>
          </cell>
          <cell r="G5" t="str">
            <v>(Gross of</v>
          </cell>
          <cell r="H5" t="str">
            <v>Gilts</v>
          </cell>
          <cell r="I5" t="str">
            <v>Divs</v>
          </cell>
          <cell r="J5" t="str">
            <v>S'mts</v>
          </cell>
          <cell r="K5" t="str">
            <v>DPTC</v>
          </cell>
          <cell r="L5" t="str">
            <v>DPTC</v>
          </cell>
          <cell r="M5" t="str">
            <v>(unallocated)</v>
          </cell>
          <cell r="N5" t="str">
            <v>Gross</v>
          </cell>
          <cell r="O5" t="str">
            <v>Repay</v>
          </cell>
          <cell r="P5" t="str">
            <v>Miras</v>
          </cell>
          <cell r="Q5" t="str">
            <v>Repay</v>
          </cell>
          <cell r="R5" t="str">
            <v>after CT</v>
          </cell>
          <cell r="S5" t="str">
            <v>(exc nic4sa)</v>
          </cell>
          <cell r="T5" t="str">
            <v>adjust-</v>
          </cell>
          <cell r="U5" t="str">
            <v>ACT etc</v>
          </cell>
        </row>
        <row r="6">
          <cell r="B6" t="str">
            <v>(TOBBI)</v>
          </cell>
          <cell r="C6" t="str">
            <v>IT</v>
          </cell>
          <cell r="D6" t="str">
            <v>IT</v>
          </cell>
          <cell r="E6" t="str">
            <v>CGT</v>
          </cell>
          <cell r="F6" t="str">
            <v>Sch E &amp; TI</v>
          </cell>
          <cell r="G6" t="str">
            <v>WFTC/</v>
          </cell>
          <cell r="H6" t="str">
            <v>Withheld)</v>
          </cell>
          <cell r="I6" t="str">
            <v>&amp; IPA</v>
          </cell>
          <cell r="K6" t="str">
            <v>via PAYE</v>
          </cell>
          <cell r="L6" t="str">
            <v>Direct</v>
          </cell>
          <cell r="O6" t="str">
            <v>(exc. WFTC/</v>
          </cell>
          <cell r="R6" t="str">
            <v>adjust.</v>
          </cell>
          <cell r="S6" t="str">
            <v>on</v>
          </cell>
          <cell r="T6" t="str">
            <v>ment</v>
          </cell>
          <cell r="W6" t="str">
            <v>CT</v>
          </cell>
          <cell r="Y6">
            <v>444</v>
          </cell>
          <cell r="AA6" t="str">
            <v>444+/-Adj</v>
          </cell>
        </row>
        <row r="7">
          <cell r="F7" t="str">
            <v>(inc. CGT)</v>
          </cell>
          <cell r="G7" t="str">
            <v>DPTC)</v>
          </cell>
          <cell r="K7" t="str">
            <v>(From Alan)</v>
          </cell>
          <cell r="L7" t="str">
            <v>payments</v>
          </cell>
          <cell r="O7" t="str">
            <v>DPTC)</v>
          </cell>
          <cell r="S7" t="str">
            <v xml:space="preserve"> FAO444**</v>
          </cell>
        </row>
        <row r="8">
          <cell r="A8" t="str">
            <v>APRIL</v>
          </cell>
          <cell r="B8">
            <v>516.21100000000001</v>
          </cell>
          <cell r="C8">
            <v>344.428</v>
          </cell>
          <cell r="D8">
            <v>168.10859444444446</v>
          </cell>
          <cell r="E8">
            <v>19.555555555555557</v>
          </cell>
          <cell r="F8">
            <v>29.241216600000005</v>
          </cell>
          <cell r="G8">
            <v>8215</v>
          </cell>
          <cell r="H8">
            <v>2.1410067399999999</v>
          </cell>
          <cell r="I8">
            <v>49.694211609999996</v>
          </cell>
          <cell r="J8">
            <v>81.873999999999995</v>
          </cell>
          <cell r="K8">
            <v>0</v>
          </cell>
          <cell r="L8">
            <v>-310</v>
          </cell>
          <cell r="M8">
            <v>58.119415050001408</v>
          </cell>
          <cell r="N8">
            <v>9174.3729999999996</v>
          </cell>
          <cell r="O8">
            <v>-465.13</v>
          </cell>
          <cell r="P8">
            <v>-53.594999999999999</v>
          </cell>
          <cell r="Q8">
            <v>-411.53499999999997</v>
          </cell>
          <cell r="R8">
            <v>8709.2430000000004</v>
          </cell>
          <cell r="S8">
            <v>8686.2300000000014</v>
          </cell>
          <cell r="T8">
            <v>-65.977000000000004</v>
          </cell>
          <cell r="U8">
            <v>88.990000000000009</v>
          </cell>
        </row>
        <row r="9">
          <cell r="A9" t="str">
            <v>MAY</v>
          </cell>
          <cell r="B9">
            <v>6.15</v>
          </cell>
          <cell r="C9">
            <v>52.451999999999998</v>
          </cell>
          <cell r="D9">
            <v>147.29559444444445</v>
          </cell>
          <cell r="E9">
            <v>19.555555555555557</v>
          </cell>
          <cell r="F9">
            <v>34.516862199999998</v>
          </cell>
          <cell r="G9">
            <v>7291.892055528122</v>
          </cell>
          <cell r="H9">
            <v>5.4597572200000011</v>
          </cell>
          <cell r="I9">
            <v>27.593981011999997</v>
          </cell>
          <cell r="J9">
            <v>62.241</v>
          </cell>
          <cell r="K9">
            <v>-2</v>
          </cell>
          <cell r="L9">
            <v>-369</v>
          </cell>
          <cell r="M9">
            <v>-31.765805960121725</v>
          </cell>
          <cell r="N9">
            <v>7244.3910000000005</v>
          </cell>
          <cell r="O9">
            <v>-427.23099999999999</v>
          </cell>
          <cell r="P9">
            <v>-3.6920000000000002</v>
          </cell>
          <cell r="Q9">
            <v>-423.53899999999999</v>
          </cell>
          <cell r="R9">
            <v>6817.1600000000008</v>
          </cell>
          <cell r="S9">
            <v>6812.01</v>
          </cell>
          <cell r="T9">
            <v>88.84</v>
          </cell>
          <cell r="U9">
            <v>-83.690000000000012</v>
          </cell>
          <cell r="Y9">
            <v>445.46999999999935</v>
          </cell>
        </row>
        <row r="10">
          <cell r="A10" t="str">
            <v>JUNE</v>
          </cell>
          <cell r="B10">
            <v>165.155</v>
          </cell>
          <cell r="C10">
            <v>23.547000000000025</v>
          </cell>
          <cell r="D10">
            <v>17.545244444444442</v>
          </cell>
          <cell r="E10">
            <v>19.555555555555557</v>
          </cell>
          <cell r="F10">
            <v>33.260904400000001</v>
          </cell>
          <cell r="G10">
            <v>6800.6769461935846</v>
          </cell>
          <cell r="H10">
            <v>22.029951799999996</v>
          </cell>
          <cell r="I10">
            <v>62.157077568999988</v>
          </cell>
          <cell r="J10">
            <v>91.572000000000003</v>
          </cell>
          <cell r="K10">
            <v>-18</v>
          </cell>
          <cell r="L10">
            <v>-293</v>
          </cell>
          <cell r="M10">
            <v>152.20132003741583</v>
          </cell>
          <cell r="N10">
            <v>7076.7010000000009</v>
          </cell>
          <cell r="O10">
            <v>-460.541</v>
          </cell>
          <cell r="P10">
            <v>-5.641</v>
          </cell>
          <cell r="Q10">
            <v>-454.9</v>
          </cell>
          <cell r="R10">
            <v>6616.1600000000008</v>
          </cell>
          <cell r="S10">
            <v>6652.4800000000005</v>
          </cell>
          <cell r="T10">
            <v>-34.28</v>
          </cell>
          <cell r="U10">
            <v>-2.04</v>
          </cell>
          <cell r="Y10">
            <v>810.34000000000106</v>
          </cell>
        </row>
        <row r="11">
          <cell r="A11" t="str">
            <v>JULY</v>
          </cell>
          <cell r="B11">
            <v>522.2879999999999</v>
          </cell>
          <cell r="C11">
            <v>244.63499999999999</v>
          </cell>
          <cell r="D11">
            <v>3325.8112944444442</v>
          </cell>
          <cell r="E11">
            <v>19.555555555555557</v>
          </cell>
          <cell r="F11">
            <v>24.33157970000002</v>
          </cell>
          <cell r="G11">
            <v>7143.3883081823078</v>
          </cell>
          <cell r="H11">
            <v>9.2612258199999999</v>
          </cell>
          <cell r="I11">
            <v>80.105743379999993</v>
          </cell>
          <cell r="J11">
            <v>88.433999999999997</v>
          </cell>
          <cell r="K11">
            <v>-56</v>
          </cell>
          <cell r="L11">
            <v>-286</v>
          </cell>
          <cell r="M11">
            <v>92.786292917693572</v>
          </cell>
          <cell r="N11">
            <v>11208.597</v>
          </cell>
          <cell r="O11">
            <v>-435.72399999999999</v>
          </cell>
          <cell r="P11">
            <v>-0.95169999999999999</v>
          </cell>
          <cell r="Q11">
            <v>-434.77229999999997</v>
          </cell>
          <cell r="R11">
            <v>10772.873</v>
          </cell>
          <cell r="S11">
            <v>10725.939999999999</v>
          </cell>
          <cell r="T11">
            <v>8.4329999999999998</v>
          </cell>
          <cell r="U11">
            <v>38.5</v>
          </cell>
          <cell r="Y11">
            <v>4941.1099999999997</v>
          </cell>
        </row>
        <row r="12">
          <cell r="A12" t="str">
            <v>AUGUST</v>
          </cell>
          <cell r="B12">
            <v>0.73799999999999988</v>
          </cell>
          <cell r="C12">
            <v>11.439000000000206</v>
          </cell>
          <cell r="D12">
            <v>1454.9771444444443</v>
          </cell>
          <cell r="E12">
            <v>19.555555555555557</v>
          </cell>
          <cell r="F12">
            <v>23.765383799999999</v>
          </cell>
          <cell r="G12">
            <v>7105.7551077830931</v>
          </cell>
          <cell r="H12">
            <v>2.1555244899999999</v>
          </cell>
          <cell r="I12">
            <v>75.735534499999972</v>
          </cell>
          <cell r="J12">
            <v>62.426000000000002</v>
          </cell>
          <cell r="K12">
            <v>-78</v>
          </cell>
          <cell r="L12">
            <v>-291.98200000000003</v>
          </cell>
          <cell r="M12">
            <v>497.59874942690658</v>
          </cell>
          <cell r="N12">
            <v>8884.1639999999989</v>
          </cell>
          <cell r="O12">
            <v>-390.10500000000002</v>
          </cell>
          <cell r="P12">
            <v>-2.238</v>
          </cell>
          <cell r="Q12">
            <v>-387.86700000000002</v>
          </cell>
          <cell r="R12">
            <v>8494.0589999999993</v>
          </cell>
          <cell r="S12">
            <v>8366.65</v>
          </cell>
          <cell r="T12">
            <v>31.846999999999994</v>
          </cell>
          <cell r="U12">
            <v>95.562000000000012</v>
          </cell>
          <cell r="Y12">
            <v>774.25</v>
          </cell>
        </row>
        <row r="13">
          <cell r="A13" t="str">
            <v>SEPT</v>
          </cell>
          <cell r="B13">
            <v>110.37</v>
          </cell>
          <cell r="C13">
            <v>23.21199999999989</v>
          </cell>
          <cell r="D13">
            <v>48.298894444444443</v>
          </cell>
          <cell r="E13">
            <v>19.555555555555557</v>
          </cell>
          <cell r="F13">
            <v>28.513491099999982</v>
          </cell>
          <cell r="G13">
            <v>6745.7314141230145</v>
          </cell>
          <cell r="H13">
            <v>6.0392349200000002</v>
          </cell>
          <cell r="I13">
            <v>50.31010246999999</v>
          </cell>
          <cell r="J13">
            <v>45.546999999999997</v>
          </cell>
          <cell r="K13">
            <v>-102</v>
          </cell>
          <cell r="L13">
            <v>-240</v>
          </cell>
          <cell r="M13">
            <v>-64.811147403014729</v>
          </cell>
          <cell r="N13">
            <v>6670.7665452099991</v>
          </cell>
          <cell r="O13">
            <v>-302.38800000000003</v>
          </cell>
          <cell r="P13">
            <v>-1.8089999999999999</v>
          </cell>
          <cell r="Q13">
            <v>-300.57900000000001</v>
          </cell>
          <cell r="R13">
            <v>6368.3785452099992</v>
          </cell>
          <cell r="S13">
            <v>6353.9685452099993</v>
          </cell>
          <cell r="T13">
            <v>14.41</v>
          </cell>
          <cell r="U13">
            <v>0</v>
          </cell>
          <cell r="Y13">
            <v>1728.76</v>
          </cell>
        </row>
        <row r="14">
          <cell r="A14" t="str">
            <v>OCT</v>
          </cell>
          <cell r="B14">
            <v>398.0929999999999</v>
          </cell>
          <cell r="C14">
            <v>260.85900000000026</v>
          </cell>
          <cell r="D14">
            <v>162.05819444444447</v>
          </cell>
          <cell r="E14">
            <v>19.555555555555557</v>
          </cell>
          <cell r="F14">
            <v>25.414028000000009</v>
          </cell>
          <cell r="G14">
            <v>7149.9086353327284</v>
          </cell>
          <cell r="H14">
            <v>7.1357446299999996</v>
          </cell>
          <cell r="I14">
            <v>45.173715990000012</v>
          </cell>
          <cell r="J14">
            <v>54.091000000000001</v>
          </cell>
          <cell r="K14">
            <v>-139</v>
          </cell>
          <cell r="L14">
            <v>-295</v>
          </cell>
          <cell r="M14">
            <v>-20.719873952727539</v>
          </cell>
          <cell r="N14">
            <v>7667.5690000000013</v>
          </cell>
          <cell r="O14">
            <v>-381.18799999999999</v>
          </cell>
          <cell r="P14">
            <v>-0.377</v>
          </cell>
          <cell r="Q14">
            <v>-380.81099999999998</v>
          </cell>
          <cell r="R14">
            <v>7286.3810000000012</v>
          </cell>
          <cell r="S14">
            <v>7261.7550000000019</v>
          </cell>
          <cell r="T14">
            <v>-5.7650000000000112</v>
          </cell>
          <cell r="U14">
            <v>30.391000000000002</v>
          </cell>
          <cell r="Y14">
            <v>9535.11</v>
          </cell>
        </row>
        <row r="15">
          <cell r="A15" t="str">
            <v>NOV</v>
          </cell>
          <cell r="B15">
            <v>0.93100000000000027</v>
          </cell>
          <cell r="C15">
            <v>25.221999999999998</v>
          </cell>
          <cell r="D15">
            <v>-140.25550555555554</v>
          </cell>
          <cell r="E15">
            <v>19.555555555555557</v>
          </cell>
          <cell r="F15">
            <v>28.918267500000002</v>
          </cell>
          <cell r="G15">
            <v>7093.6463718912319</v>
          </cell>
          <cell r="H15">
            <v>5.8325167799999997</v>
          </cell>
          <cell r="I15">
            <v>64.020681269999997</v>
          </cell>
          <cell r="J15">
            <v>62.081000000000003</v>
          </cell>
          <cell r="K15">
            <v>-135</v>
          </cell>
          <cell r="L15">
            <v>-254</v>
          </cell>
          <cell r="M15">
            <v>122.25211255876729</v>
          </cell>
          <cell r="N15">
            <v>6893.2039999999997</v>
          </cell>
          <cell r="O15">
            <v>-337.07799999999997</v>
          </cell>
          <cell r="P15">
            <v>-0.752</v>
          </cell>
          <cell r="Q15">
            <v>-336.32599999999996</v>
          </cell>
          <cell r="R15">
            <v>6556.1259999999993</v>
          </cell>
          <cell r="S15">
            <v>6575.57</v>
          </cell>
          <cell r="T15">
            <v>3.2659999999999996</v>
          </cell>
          <cell r="U15">
            <v>-22.71</v>
          </cell>
          <cell r="Y15">
            <v>834.63999999999942</v>
          </cell>
        </row>
        <row r="16">
          <cell r="A16" t="str">
            <v>DEC</v>
          </cell>
          <cell r="B16">
            <v>187.64399999999998</v>
          </cell>
          <cell r="C16">
            <v>6.0650000000000261</v>
          </cell>
          <cell r="D16">
            <v>49.75579444444444</v>
          </cell>
          <cell r="E16">
            <v>19.555555555555557</v>
          </cell>
          <cell r="F16">
            <v>15.492161599999999</v>
          </cell>
          <cell r="G16">
            <v>6752.833971088221</v>
          </cell>
          <cell r="H16">
            <v>6.8163212900000003</v>
          </cell>
          <cell r="I16">
            <v>30.318514400000002</v>
          </cell>
          <cell r="J16">
            <v>72.62</v>
          </cell>
          <cell r="K16">
            <v>-135</v>
          </cell>
          <cell r="L16">
            <v>-243</v>
          </cell>
          <cell r="M16">
            <v>222.02968162178058</v>
          </cell>
          <cell r="N16">
            <v>6985.1310000000012</v>
          </cell>
          <cell r="O16">
            <v>-314.35500000000002</v>
          </cell>
          <cell r="P16">
            <v>-0.24299999999999999</v>
          </cell>
          <cell r="Q16">
            <v>-314.11200000000002</v>
          </cell>
          <cell r="R16">
            <v>6670.7760000000017</v>
          </cell>
          <cell r="S16">
            <v>6675.0200000000013</v>
          </cell>
          <cell r="T16">
            <v>-4.2439999999999989</v>
          </cell>
          <cell r="U16">
            <v>0</v>
          </cell>
          <cell r="Y16">
            <v>1475.66</v>
          </cell>
        </row>
        <row r="17">
          <cell r="A17" t="str">
            <v>JAN</v>
          </cell>
          <cell r="B17">
            <v>499.39799999999997</v>
          </cell>
          <cell r="C17">
            <v>292.64899999999994</v>
          </cell>
          <cell r="D17">
            <v>6237.5222785335109</v>
          </cell>
          <cell r="E17">
            <v>1965.6489714664899</v>
          </cell>
          <cell r="F17">
            <v>39.984340799999998</v>
          </cell>
          <cell r="G17">
            <v>8327.7905025328801</v>
          </cell>
          <cell r="H17">
            <v>20.807544620000002</v>
          </cell>
          <cell r="I17">
            <v>187.09285485999999</v>
          </cell>
          <cell r="J17">
            <v>131.94399999999999</v>
          </cell>
          <cell r="K17">
            <v>-164</v>
          </cell>
          <cell r="L17">
            <v>-299</v>
          </cell>
          <cell r="M17">
            <v>353.77650718712539</v>
          </cell>
          <cell r="N17">
            <v>17593.614000000001</v>
          </cell>
          <cell r="O17">
            <v>-480.75400000000002</v>
          </cell>
          <cell r="P17">
            <v>-2.96</v>
          </cell>
          <cell r="Q17">
            <v>-477.79400000000004</v>
          </cell>
          <cell r="R17">
            <v>17112.86</v>
          </cell>
          <cell r="S17">
            <v>17133.105</v>
          </cell>
          <cell r="T17">
            <v>-47.568999999999967</v>
          </cell>
          <cell r="U17">
            <v>27.324000000000002</v>
          </cell>
          <cell r="Y17">
            <v>6690.7</v>
          </cell>
        </row>
        <row r="18">
          <cell r="A18" t="str">
            <v>FEB</v>
          </cell>
          <cell r="B18">
            <v>0.36499999999999999</v>
          </cell>
          <cell r="C18">
            <v>38.886999999999993</v>
          </cell>
          <cell r="D18">
            <v>3352.1739763658479</v>
          </cell>
          <cell r="E18">
            <v>1056.4151736341519</v>
          </cell>
          <cell r="F18">
            <v>30.951609699999999</v>
          </cell>
          <cell r="G18">
            <v>7730.8202147724533</v>
          </cell>
          <cell r="H18">
            <v>3.5436315</v>
          </cell>
          <cell r="I18">
            <v>98.984665009999972</v>
          </cell>
          <cell r="J18">
            <v>58.854999999999997</v>
          </cell>
          <cell r="K18">
            <v>-156</v>
          </cell>
          <cell r="L18">
            <v>-252</v>
          </cell>
          <cell r="M18">
            <v>-149.32527098245373</v>
          </cell>
          <cell r="N18">
            <v>11813.671</v>
          </cell>
          <cell r="O18">
            <v>-329.346</v>
          </cell>
          <cell r="P18">
            <v>-0.48</v>
          </cell>
          <cell r="Q18">
            <v>-328.86599999999999</v>
          </cell>
          <cell r="R18">
            <v>11484.325000000001</v>
          </cell>
          <cell r="S18">
            <v>11454.2</v>
          </cell>
          <cell r="T18">
            <v>57.634999999999998</v>
          </cell>
          <cell r="U18">
            <v>-27.51</v>
          </cell>
          <cell r="Y18">
            <v>691</v>
          </cell>
        </row>
        <row r="19">
          <cell r="A19" t="str">
            <v>MAR</v>
          </cell>
          <cell r="B19">
            <v>266.81099999999998</v>
          </cell>
          <cell r="C19">
            <v>32.95900000000006</v>
          </cell>
          <cell r="D19">
            <v>110.62749510064145</v>
          </cell>
          <cell r="E19">
            <v>35</v>
          </cell>
          <cell r="F19">
            <v>15.194517700000002</v>
          </cell>
          <cell r="G19">
            <v>8582.8564725723645</v>
          </cell>
          <cell r="H19">
            <v>7.7343684199999991</v>
          </cell>
          <cell r="I19">
            <v>59.304645000000008</v>
          </cell>
          <cell r="J19">
            <v>79.332999999999998</v>
          </cell>
          <cell r="K19">
            <v>-146</v>
          </cell>
          <cell r="L19">
            <v>-255.99</v>
          </cell>
          <cell r="M19">
            <v>-193.85149879300843</v>
          </cell>
          <cell r="N19">
            <v>8593.9789999999994</v>
          </cell>
          <cell r="O19">
            <v>-286.97899999999998</v>
          </cell>
          <cell r="P19">
            <v>-0.42299999999999999</v>
          </cell>
          <cell r="Q19">
            <v>-286.55599999999998</v>
          </cell>
          <cell r="R19">
            <v>8307</v>
          </cell>
          <cell r="S19">
            <v>8293.7000000000007</v>
          </cell>
          <cell r="T19">
            <v>9.75</v>
          </cell>
          <cell r="U19">
            <v>3.55</v>
          </cell>
          <cell r="Y19">
            <v>810.50000000000364</v>
          </cell>
        </row>
        <row r="20">
          <cell r="A20" t="str">
            <v xml:space="preserve">     YEAR</v>
          </cell>
          <cell r="B20">
            <v>2674.1539999999995</v>
          </cell>
          <cell r="C20">
            <v>1356.3540000000003</v>
          </cell>
          <cell r="D20">
            <v>14933.919</v>
          </cell>
          <cell r="E20">
            <v>3233.0641451006418</v>
          </cell>
          <cell r="F20">
            <v>329.58436310000002</v>
          </cell>
          <cell r="G20">
            <v>88940.300000000017</v>
          </cell>
          <cell r="H20">
            <v>98.956828229999985</v>
          </cell>
          <cell r="I20">
            <v>830.49172707100001</v>
          </cell>
          <cell r="J20">
            <v>891.01799999999992</v>
          </cell>
          <cell r="K20">
            <v>-1131</v>
          </cell>
          <cell r="L20">
            <v>-3388.9719999999998</v>
          </cell>
          <cell r="M20">
            <v>1038.2904817083645</v>
          </cell>
          <cell r="N20">
            <v>109806.16054521</v>
          </cell>
          <cell r="O20">
            <v>-4610.8190000000004</v>
          </cell>
          <cell r="P20">
            <v>-73.161699999999982</v>
          </cell>
          <cell r="Q20">
            <v>-4537.6572999999999</v>
          </cell>
          <cell r="R20">
            <v>105195.34154521</v>
          </cell>
          <cell r="S20">
            <v>104990.62854521</v>
          </cell>
          <cell r="T20">
            <v>56.346000000000011</v>
          </cell>
          <cell r="U20">
            <v>148.36700000000002</v>
          </cell>
        </row>
        <row r="22">
          <cell r="A22" t="str">
            <v>CGT</v>
          </cell>
          <cell r="F22">
            <v>2.8</v>
          </cell>
        </row>
        <row r="23">
          <cell r="A23" t="str">
            <v>General a/c</v>
          </cell>
          <cell r="B23">
            <v>2674.2</v>
          </cell>
          <cell r="C23">
            <v>1356.4</v>
          </cell>
          <cell r="D23">
            <v>15125.2</v>
          </cell>
          <cell r="F23">
            <v>326.8</v>
          </cell>
          <cell r="G23">
            <v>88940.4</v>
          </cell>
          <cell r="H23">
            <v>99</v>
          </cell>
          <cell r="I23">
            <v>830.5</v>
          </cell>
          <cell r="J23">
            <v>891</v>
          </cell>
          <cell r="K23">
            <v>-1136.3</v>
          </cell>
          <cell r="L23">
            <v>-3335.2</v>
          </cell>
          <cell r="M23">
            <v>-76.099999999999994</v>
          </cell>
          <cell r="N23">
            <v>110167.4</v>
          </cell>
          <cell r="O23">
            <v>-4540.3999999999996</v>
          </cell>
          <cell r="P23">
            <v>-73.2</v>
          </cell>
          <cell r="Q23">
            <v>-4467.2</v>
          </cell>
          <cell r="R23">
            <v>101155.5</v>
          </cell>
        </row>
        <row r="24">
          <cell r="A24" t="str">
            <v>Collectors o/p</v>
          </cell>
          <cell r="M24">
            <v>408</v>
          </cell>
          <cell r="N24">
            <v>408</v>
          </cell>
          <cell r="O24">
            <v>-408</v>
          </cell>
          <cell r="Q24">
            <v>-408</v>
          </cell>
        </row>
        <row r="25">
          <cell r="A25" t="str">
            <v>Total</v>
          </cell>
          <cell r="B25">
            <v>2674.2</v>
          </cell>
          <cell r="C25">
            <v>1356.4</v>
          </cell>
          <cell r="D25">
            <v>15125.2</v>
          </cell>
          <cell r="F25">
            <v>326.8</v>
          </cell>
          <cell r="G25">
            <v>88940.4</v>
          </cell>
          <cell r="H25">
            <v>99</v>
          </cell>
          <cell r="I25">
            <v>830.5</v>
          </cell>
          <cell r="J25">
            <v>891</v>
          </cell>
          <cell r="K25">
            <v>-1136.3</v>
          </cell>
          <cell r="L25">
            <v>-3335.2</v>
          </cell>
          <cell r="M25">
            <v>331.9</v>
          </cell>
          <cell r="N25">
            <v>110575.4</v>
          </cell>
          <cell r="O25">
            <v>-4948.3999999999996</v>
          </cell>
          <cell r="P25">
            <v>-73.2</v>
          </cell>
          <cell r="Q25">
            <v>-4875.2</v>
          </cell>
          <cell r="R25">
            <v>101155.5</v>
          </cell>
        </row>
        <row r="26">
          <cell r="A26">
            <v>37308.544785879632</v>
          </cell>
        </row>
        <row r="27">
          <cell r="J27" t="str">
            <v>Trust Document - WFTC/DPTC</v>
          </cell>
        </row>
        <row r="28">
          <cell r="J28" t="str">
            <v>A</v>
          </cell>
          <cell r="K28" t="str">
            <v>PVE Total</v>
          </cell>
          <cell r="N28">
            <v>1395.3</v>
          </cell>
        </row>
        <row r="29">
          <cell r="K29" t="str">
            <v>Direct Pyts to Empl</v>
          </cell>
          <cell r="N29">
            <v>82.2</v>
          </cell>
        </row>
        <row r="30">
          <cell r="N30">
            <v>1313.1</v>
          </cell>
        </row>
        <row r="31">
          <cell r="K31" t="str">
            <v>Deducted from Apr2001 PAYE</v>
          </cell>
          <cell r="N31">
            <v>176.8</v>
          </cell>
        </row>
        <row r="32">
          <cell r="N32">
            <v>1136.3</v>
          </cell>
        </row>
        <row r="33">
          <cell r="J33" t="str">
            <v>B</v>
          </cell>
          <cell r="K33" t="str">
            <v>TOTAL</v>
          </cell>
          <cell r="N33">
            <v>4648.3</v>
          </cell>
        </row>
        <row r="34">
          <cell r="K34" t="str">
            <v>Deducted from Apr2001 PAYE</v>
          </cell>
          <cell r="N34">
            <v>176.8</v>
          </cell>
        </row>
        <row r="35">
          <cell r="K35" t="str">
            <v>NET 2000-01</v>
          </cell>
          <cell r="N35">
            <v>4471.5</v>
          </cell>
        </row>
        <row r="37">
          <cell r="A37" t="str">
            <v>q2</v>
          </cell>
          <cell r="B37">
            <v>687.51599999999996</v>
          </cell>
          <cell r="C37">
            <v>420.42700000000002</v>
          </cell>
          <cell r="D37">
            <v>332.94943333333339</v>
          </cell>
          <cell r="E37">
            <v>58.666666666666671</v>
          </cell>
          <cell r="F37">
            <v>97.018983200000008</v>
          </cell>
          <cell r="G37">
            <v>22307.569001721706</v>
          </cell>
          <cell r="H37">
            <v>29.630715759999998</v>
          </cell>
          <cell r="I37">
            <v>139.44527019099999</v>
          </cell>
          <cell r="J37">
            <v>235.68700000000001</v>
          </cell>
          <cell r="K37">
            <v>-20</v>
          </cell>
          <cell r="L37">
            <v>-972</v>
          </cell>
          <cell r="M37">
            <v>178.55492912729551</v>
          </cell>
          <cell r="N37">
            <v>23495.465</v>
          </cell>
          <cell r="O37">
            <v>-1352.902</v>
          </cell>
          <cell r="P37">
            <v>-62.927999999999997</v>
          </cell>
          <cell r="Q37">
            <v>-1289.9739999999999</v>
          </cell>
          <cell r="R37">
            <v>22142.563000000002</v>
          </cell>
          <cell r="S37">
            <v>22150.720000000001</v>
          </cell>
          <cell r="T37">
            <v>-11.417000000000002</v>
          </cell>
          <cell r="U37">
            <v>3.2599999999999971</v>
          </cell>
        </row>
        <row r="38">
          <cell r="A38" t="str">
            <v>q3</v>
          </cell>
          <cell r="B38">
            <v>633.39599999999996</v>
          </cell>
          <cell r="C38">
            <v>279.28600000000006</v>
          </cell>
          <cell r="D38">
            <v>4829.0873333333329</v>
          </cell>
          <cell r="E38">
            <v>58.666666666666671</v>
          </cell>
          <cell r="F38">
            <v>76.610454599999997</v>
          </cell>
          <cell r="G38">
            <v>20994.874830088418</v>
          </cell>
          <cell r="H38">
            <v>17.45598523</v>
          </cell>
          <cell r="I38">
            <v>206.15138034999995</v>
          </cell>
          <cell r="J38">
            <v>196.40700000000001</v>
          </cell>
          <cell r="K38">
            <v>-236</v>
          </cell>
          <cell r="L38">
            <v>-817.98199999999997</v>
          </cell>
          <cell r="M38">
            <v>525.57389494158542</v>
          </cell>
          <cell r="N38">
            <v>26763.527545209996</v>
          </cell>
          <cell r="O38">
            <v>-1128.2170000000001</v>
          </cell>
          <cell r="P38">
            <v>-4.9987000000000004</v>
          </cell>
          <cell r="Q38">
            <v>-1123.2183</v>
          </cell>
          <cell r="R38">
            <v>25635.310545209999</v>
          </cell>
          <cell r="S38">
            <v>25446.558545209995</v>
          </cell>
          <cell r="T38">
            <v>54.69</v>
          </cell>
          <cell r="U38">
            <v>134.06200000000001</v>
          </cell>
        </row>
        <row r="39">
          <cell r="A39" t="str">
            <v>q4</v>
          </cell>
          <cell r="B39">
            <v>586.66799999999989</v>
          </cell>
          <cell r="C39">
            <v>292.1460000000003</v>
          </cell>
          <cell r="D39">
            <v>71.558483333333356</v>
          </cell>
          <cell r="E39">
            <v>58.666666666666671</v>
          </cell>
          <cell r="F39">
            <v>69.824457100000018</v>
          </cell>
          <cell r="G39">
            <v>20996.388978312181</v>
          </cell>
          <cell r="H39">
            <v>19.784582700000001</v>
          </cell>
          <cell r="I39">
            <v>139.51291166000001</v>
          </cell>
          <cell r="J39">
            <v>188.792</v>
          </cell>
          <cell r="K39">
            <v>-409</v>
          </cell>
          <cell r="L39">
            <v>-792</v>
          </cell>
          <cell r="M39">
            <v>323.56192022782034</v>
          </cell>
          <cell r="N39">
            <v>21545.904000000002</v>
          </cell>
          <cell r="O39">
            <v>-1032.6210000000001</v>
          </cell>
          <cell r="P39">
            <v>-1.3719999999999999</v>
          </cell>
          <cell r="Q39">
            <v>-1031.249</v>
          </cell>
          <cell r="R39">
            <v>20513.283000000003</v>
          </cell>
          <cell r="S39">
            <v>20512.345000000001</v>
          </cell>
          <cell r="T39">
            <v>-6.743000000000011</v>
          </cell>
          <cell r="U39">
            <v>7.6810000000000009</v>
          </cell>
        </row>
        <row r="40">
          <cell r="A40" t="str">
            <v>q1</v>
          </cell>
          <cell r="B40">
            <v>766.57399999999996</v>
          </cell>
          <cell r="C40">
            <v>364.495</v>
          </cell>
          <cell r="D40">
            <v>9700.3237499999996</v>
          </cell>
          <cell r="E40">
            <v>3057.0641451006418</v>
          </cell>
          <cell r="F40">
            <v>86.130468199999996</v>
          </cell>
          <cell r="G40">
            <v>24641.467189877698</v>
          </cell>
          <cell r="H40">
            <v>32.085544540000001</v>
          </cell>
          <cell r="I40">
            <v>345.38216486999994</v>
          </cell>
          <cell r="J40">
            <v>270.13199999999995</v>
          </cell>
          <cell r="K40">
            <v>-466</v>
          </cell>
          <cell r="L40">
            <v>-806.99</v>
          </cell>
          <cell r="M40">
            <v>10.599737411663227</v>
          </cell>
          <cell r="N40">
            <v>38001.264000000003</v>
          </cell>
          <cell r="O40">
            <v>-1097.079</v>
          </cell>
          <cell r="P40">
            <v>-3.863</v>
          </cell>
          <cell r="Q40">
            <v>-1093.2160000000001</v>
          </cell>
          <cell r="R40">
            <v>36904.184999999998</v>
          </cell>
          <cell r="S40">
            <v>36881.005000000005</v>
          </cell>
          <cell r="T40">
            <v>19.816000000000031</v>
          </cell>
          <cell r="U40">
            <v>3.3639999999999999</v>
          </cell>
        </row>
        <row r="41">
          <cell r="B41">
            <v>2674.1539999999995</v>
          </cell>
          <cell r="C41">
            <v>1356.3540000000003</v>
          </cell>
          <cell r="D41">
            <v>14933.918999999998</v>
          </cell>
          <cell r="E41">
            <v>3233.0641451006418</v>
          </cell>
          <cell r="F41">
            <v>329.58436310000002</v>
          </cell>
          <cell r="G41">
            <v>88940.3</v>
          </cell>
          <cell r="H41">
            <v>98.956828229999999</v>
          </cell>
          <cell r="I41">
            <v>830.49172707099979</v>
          </cell>
          <cell r="J41">
            <v>891.01800000000003</v>
          </cell>
          <cell r="K41">
            <v>-1131</v>
          </cell>
          <cell r="L41">
            <v>-3388.9719999999998</v>
          </cell>
          <cell r="M41">
            <v>1038.2904817083645</v>
          </cell>
          <cell r="N41">
            <v>109806.16054521</v>
          </cell>
          <cell r="O41">
            <v>-4610.8190000000004</v>
          </cell>
          <cell r="P41">
            <v>-73.161699999999996</v>
          </cell>
          <cell r="Q41">
            <v>-4537.6572999999999</v>
          </cell>
          <cell r="R41">
            <v>105195.34154521</v>
          </cell>
          <cell r="S41">
            <v>104990.62854521</v>
          </cell>
          <cell r="T41">
            <v>56.346000000000018</v>
          </cell>
          <cell r="U41">
            <v>148.36700000000002</v>
          </cell>
        </row>
        <row r="42">
          <cell r="A42" t="str">
            <v>key</v>
          </cell>
        </row>
        <row r="43">
          <cell r="A43" t="str">
            <v>*</v>
          </cell>
          <cell r="B43" t="str">
            <v>Data from u:\common\99i2k\shuttle\month\Andrew.xls</v>
          </cell>
        </row>
        <row r="44">
          <cell r="A44" t="str">
            <v>@</v>
          </cell>
          <cell r="B44" t="str">
            <v>Data from u:\common\99i2k\shuttle\data0001\Form4.xls</v>
          </cell>
        </row>
        <row r="45">
          <cell r="A45" t="str">
            <v>#</v>
          </cell>
          <cell r="B45" t="str">
            <v>From FINEST via Group 1. Tends to be lower than Form 444 due to repayments</v>
          </cell>
        </row>
        <row r="46">
          <cell r="A46" t="str">
            <v>**</v>
          </cell>
          <cell r="B46" t="str">
            <v>Adjusted for difference between Group 1 SA figure and FAO SA figure (which includes NIC4), and also WFTC/DPTC difference between FAO and the group 1 figure, which is adjusted to make monthly.</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br.uk/coronavirus-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7391"/>
    <pageSetUpPr fitToPage="1"/>
  </sheetPr>
  <dimension ref="A1:E16"/>
  <sheetViews>
    <sheetView showGridLines="0" tabSelected="1" zoomScaleNormal="100" workbookViewId="0"/>
  </sheetViews>
  <sheetFormatPr defaultColWidth="0" defaultRowHeight="0" customHeight="1" zeroHeight="1" x14ac:dyDescent="0.2"/>
  <cols>
    <col min="1" max="1" width="2.7109375" style="40" customWidth="1"/>
    <col min="2" max="2" width="1.5703125" style="50" customWidth="1"/>
    <col min="3" max="3" width="3.85546875" style="50" customWidth="1"/>
    <col min="4" max="4" width="17.5703125" style="40" customWidth="1"/>
    <col min="5" max="5" width="146.5703125" style="40" customWidth="1"/>
    <col min="6" max="16384" width="9.140625" style="40" hidden="1"/>
  </cols>
  <sheetData>
    <row r="1" spans="1:5" ht="15" x14ac:dyDescent="0.25">
      <c r="A1" s="38"/>
      <c r="B1" s="39"/>
      <c r="C1" s="39"/>
      <c r="D1" s="38"/>
      <c r="E1" s="38"/>
    </row>
    <row r="2" spans="1:5" ht="70.5" customHeight="1" x14ac:dyDescent="0.2">
      <c r="A2" s="41"/>
      <c r="B2" s="61"/>
      <c r="C2" s="61"/>
      <c r="D2" s="61"/>
      <c r="E2" s="62" t="s">
        <v>0</v>
      </c>
    </row>
    <row r="3" spans="1:5" s="43" customFormat="1" ht="37.5" customHeight="1" x14ac:dyDescent="0.25">
      <c r="A3" s="42"/>
      <c r="B3" s="63" t="s">
        <v>1</v>
      </c>
      <c r="C3" s="63"/>
      <c r="D3" s="57"/>
      <c r="E3" s="57"/>
    </row>
    <row r="4" spans="1:5" ht="15" x14ac:dyDescent="0.25">
      <c r="A4" s="44"/>
      <c r="B4" s="60"/>
      <c r="C4" s="64" t="s">
        <v>2</v>
      </c>
      <c r="D4" s="65"/>
      <c r="E4" s="66"/>
    </row>
    <row r="5" spans="1:5" ht="15" x14ac:dyDescent="0.25">
      <c r="A5" s="45"/>
      <c r="B5" s="59"/>
      <c r="C5" s="60"/>
      <c r="D5" s="117"/>
      <c r="E5" s="117"/>
    </row>
    <row r="6" spans="1:5" s="43" customFormat="1" ht="37.5" customHeight="1" x14ac:dyDescent="0.25">
      <c r="A6" s="42"/>
      <c r="B6" s="63" t="s">
        <v>3</v>
      </c>
      <c r="C6" s="63"/>
      <c r="D6" s="57"/>
      <c r="E6" s="57"/>
    </row>
    <row r="7" spans="1:5" s="43" customFormat="1" ht="37.5" customHeight="1" x14ac:dyDescent="0.25">
      <c r="A7" s="42"/>
      <c r="B7" s="54"/>
      <c r="C7" s="54"/>
      <c r="D7" s="122" t="s">
        <v>4</v>
      </c>
      <c r="E7" s="122"/>
    </row>
    <row r="8" spans="1:5" s="43" customFormat="1" ht="37.5" customHeight="1" x14ac:dyDescent="0.25">
      <c r="A8" s="42"/>
      <c r="B8" s="54"/>
      <c r="C8" s="54"/>
      <c r="D8" s="116" t="s">
        <v>5</v>
      </c>
      <c r="E8" s="116"/>
    </row>
    <row r="9" spans="1:5" s="43" customFormat="1" ht="34.5" customHeight="1" x14ac:dyDescent="0.25">
      <c r="A9" s="42"/>
      <c r="B9" s="54"/>
      <c r="C9" s="54"/>
      <c r="D9" s="116" t="s">
        <v>6</v>
      </c>
      <c r="E9" s="116"/>
    </row>
    <row r="10" spans="1:5" s="43" customFormat="1" ht="41.25" customHeight="1" x14ac:dyDescent="0.25">
      <c r="A10" s="42"/>
      <c r="B10" s="54"/>
      <c r="C10" s="54"/>
      <c r="D10" s="116" t="s">
        <v>7</v>
      </c>
      <c r="E10" s="116"/>
    </row>
    <row r="11" spans="1:5" s="43" customFormat="1" ht="36" customHeight="1" x14ac:dyDescent="0.25">
      <c r="A11" s="42"/>
      <c r="B11" s="54"/>
      <c r="C11" s="54"/>
      <c r="D11" s="116" t="s">
        <v>8</v>
      </c>
      <c r="E11" s="116"/>
    </row>
    <row r="12" spans="1:5" ht="29.25" customHeight="1" x14ac:dyDescent="0.25">
      <c r="A12" s="46"/>
      <c r="B12" s="47"/>
      <c r="C12" s="48"/>
      <c r="D12" s="118" t="s">
        <v>9</v>
      </c>
      <c r="E12" s="118"/>
    </row>
    <row r="13" spans="1:5" ht="22.5" customHeight="1" x14ac:dyDescent="0.25">
      <c r="A13" s="44"/>
      <c r="B13" s="38"/>
      <c r="C13" s="56"/>
      <c r="D13" s="119"/>
      <c r="E13" s="119"/>
    </row>
    <row r="14" spans="1:5" s="43" customFormat="1" ht="37.5" customHeight="1" x14ac:dyDescent="0.25">
      <c r="A14" s="55"/>
      <c r="B14" s="54" t="s">
        <v>10</v>
      </c>
      <c r="C14" s="57"/>
      <c r="D14" s="57"/>
      <c r="E14" s="58"/>
    </row>
    <row r="15" spans="1:5" ht="31.5" customHeight="1" x14ac:dyDescent="0.25">
      <c r="A15" s="44"/>
      <c r="B15" s="38"/>
      <c r="C15" s="38"/>
      <c r="D15" s="118" t="s">
        <v>11</v>
      </c>
      <c r="E15" s="118"/>
    </row>
    <row r="16" spans="1:5" ht="22.5" customHeight="1" x14ac:dyDescent="0.25">
      <c r="A16" s="46"/>
      <c r="B16" s="49"/>
      <c r="C16" s="49"/>
      <c r="D16" s="116"/>
      <c r="E16" s="116"/>
    </row>
  </sheetData>
  <mergeCells count="10">
    <mergeCell ref="D16:E16"/>
    <mergeCell ref="D5:E5"/>
    <mergeCell ref="D12:E12"/>
    <mergeCell ref="D13:E13"/>
    <mergeCell ref="D15:E15"/>
    <mergeCell ref="D7:E7"/>
    <mergeCell ref="D8:E8"/>
    <mergeCell ref="D9:E9"/>
    <mergeCell ref="D10:E10"/>
    <mergeCell ref="D11:E11"/>
  </mergeCells>
  <hyperlinks>
    <hyperlink ref="C4" location="'Live table'!A1" display="Live table"/>
    <hyperlink ref="D7:E7" r:id="rId1" display="We produced an initial assessment of the potential impact of the coronavirus on the economy and public finances on 14 April in a reference scenario that is available on our website. This was a scenario rather than a forecast, based on the illustrative assumption that economic activity would be heavily restricted for three months and then gradually return to normal over the subsequent three months. It also included initial broad-brush estimates of the costs of various policy interventions."/>
  </hyperlinks>
  <pageMargins left="0.7" right="0.7" top="0.75" bottom="0.75" header="0.3" footer="0.3"/>
  <pageSetup paperSize="8"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5C7D4"/>
    <pageSetUpPr fitToPage="1"/>
  </sheetPr>
  <dimension ref="A1:M59"/>
  <sheetViews>
    <sheetView showGridLines="0" zoomScaleNormal="100" workbookViewId="0"/>
  </sheetViews>
  <sheetFormatPr defaultColWidth="10.85546875" defaultRowHeight="12.75" x14ac:dyDescent="0.2"/>
  <cols>
    <col min="1" max="1" width="1.85546875" style="3" customWidth="1"/>
    <col min="2" max="2" width="4.85546875" style="4" customWidth="1"/>
    <col min="3" max="3" width="52.5703125" style="4" bestFit="1" customWidth="1"/>
    <col min="4" max="4" width="26" style="4" customWidth="1"/>
    <col min="5" max="5" width="18.28515625" style="4" customWidth="1"/>
    <col min="6" max="6" width="13" style="33" customWidth="1"/>
    <col min="7" max="7" width="85.140625" style="25" customWidth="1"/>
    <col min="8" max="13" width="10.85546875" style="4" customWidth="1"/>
    <col min="14" max="16384" width="10.85546875" style="27"/>
  </cols>
  <sheetData>
    <row r="1" spans="1:13" ht="36.75" customHeight="1" x14ac:dyDescent="0.35">
      <c r="A1" s="69"/>
      <c r="B1" s="69" t="s">
        <v>12</v>
      </c>
      <c r="C1" s="5"/>
      <c r="D1" s="5"/>
      <c r="E1" s="23"/>
      <c r="F1" s="67"/>
      <c r="G1" s="68"/>
      <c r="H1" s="8"/>
      <c r="I1" s="8"/>
      <c r="J1" s="8"/>
      <c r="K1" s="8"/>
      <c r="L1" s="8"/>
      <c r="M1" s="8"/>
    </row>
    <row r="2" spans="1:13" ht="9" customHeight="1" thickBot="1" x14ac:dyDescent="0.3">
      <c r="A2" s="5"/>
      <c r="B2" s="5"/>
      <c r="C2" s="5"/>
      <c r="D2" s="5"/>
      <c r="E2" s="5"/>
      <c r="F2" s="28"/>
      <c r="G2" s="7"/>
      <c r="H2" s="8"/>
      <c r="I2" s="8"/>
      <c r="J2" s="8"/>
      <c r="K2" s="8"/>
      <c r="L2" s="8"/>
      <c r="M2" s="8"/>
    </row>
    <row r="3" spans="1:13" s="81" customFormat="1" ht="16.5" customHeight="1" x14ac:dyDescent="0.25">
      <c r="A3" s="79"/>
      <c r="B3" s="94"/>
      <c r="C3" s="94"/>
      <c r="D3" s="95" t="s">
        <v>13</v>
      </c>
      <c r="E3" s="96" t="s">
        <v>14</v>
      </c>
      <c r="F3" s="96" t="s">
        <v>15</v>
      </c>
      <c r="G3" s="97" t="s">
        <v>16</v>
      </c>
      <c r="H3" s="80"/>
      <c r="I3" s="80"/>
      <c r="J3" s="80"/>
      <c r="K3" s="80"/>
      <c r="L3" s="80"/>
      <c r="M3" s="80"/>
    </row>
    <row r="4" spans="1:13" ht="13.9" customHeight="1" x14ac:dyDescent="0.25">
      <c r="A4" s="72"/>
      <c r="B4" s="121" t="s">
        <v>17</v>
      </c>
      <c r="C4" s="121"/>
      <c r="D4" s="9"/>
      <c r="E4" s="76"/>
      <c r="F4" s="77"/>
      <c r="G4" s="78"/>
      <c r="H4" s="8"/>
      <c r="I4" s="8"/>
      <c r="J4" s="8"/>
      <c r="K4" s="8"/>
      <c r="L4" s="8"/>
      <c r="M4" s="6"/>
    </row>
    <row r="5" spans="1:13" ht="45.6" customHeight="1" x14ac:dyDescent="0.2">
      <c r="A5" s="73"/>
      <c r="B5" s="102">
        <v>1</v>
      </c>
      <c r="C5" s="102" t="s">
        <v>18</v>
      </c>
      <c r="D5" s="103" t="s">
        <v>19</v>
      </c>
      <c r="E5" s="104">
        <v>-16</v>
      </c>
      <c r="F5" s="105" t="s">
        <v>20</v>
      </c>
      <c r="G5" s="102" t="s">
        <v>82</v>
      </c>
      <c r="H5" s="12"/>
      <c r="I5" s="12"/>
      <c r="J5" s="12"/>
      <c r="K5" s="12"/>
      <c r="L5" s="12"/>
      <c r="M5" s="1"/>
    </row>
    <row r="6" spans="1:13" ht="13.5" customHeight="1" x14ac:dyDescent="0.2">
      <c r="A6" s="73"/>
      <c r="B6" s="102">
        <v>2</v>
      </c>
      <c r="C6" s="102" t="s">
        <v>21</v>
      </c>
      <c r="D6" s="103" t="s">
        <v>19</v>
      </c>
      <c r="E6" s="106">
        <v>-0.75</v>
      </c>
      <c r="F6" s="105" t="s">
        <v>20</v>
      </c>
      <c r="G6" s="102" t="s">
        <v>22</v>
      </c>
      <c r="H6" s="12"/>
      <c r="I6" s="12"/>
      <c r="J6" s="12"/>
      <c r="K6" s="12"/>
      <c r="L6" s="12"/>
      <c r="M6" s="1"/>
    </row>
    <row r="7" spans="1:13" ht="13.5" customHeight="1" x14ac:dyDescent="0.2">
      <c r="A7" s="51"/>
      <c r="B7" s="102">
        <v>3</v>
      </c>
      <c r="C7" s="102" t="s">
        <v>23</v>
      </c>
      <c r="D7" s="103" t="s">
        <v>19</v>
      </c>
      <c r="E7" s="106">
        <v>-0.5</v>
      </c>
      <c r="F7" s="105" t="s">
        <v>20</v>
      </c>
      <c r="G7" s="102" t="s">
        <v>24</v>
      </c>
      <c r="H7" s="12"/>
      <c r="I7" s="12"/>
      <c r="J7" s="12"/>
      <c r="K7" s="12"/>
      <c r="L7" s="12"/>
      <c r="M7" s="1"/>
    </row>
    <row r="8" spans="1:13" ht="13.9" customHeight="1" x14ac:dyDescent="0.2">
      <c r="A8" s="72"/>
      <c r="B8" s="121" t="s">
        <v>25</v>
      </c>
      <c r="C8" s="121"/>
      <c r="D8" s="9"/>
      <c r="E8" s="14"/>
      <c r="F8" s="30"/>
      <c r="G8" s="15"/>
      <c r="H8" s="12"/>
      <c r="I8" s="12"/>
      <c r="J8" s="12"/>
      <c r="K8" s="12"/>
      <c r="L8" s="12"/>
      <c r="M8" s="1"/>
    </row>
    <row r="9" spans="1:13" ht="114" x14ac:dyDescent="0.2">
      <c r="A9" s="51"/>
      <c r="B9" s="10">
        <v>4</v>
      </c>
      <c r="C9" s="10" t="s">
        <v>26</v>
      </c>
      <c r="D9" s="11" t="s">
        <v>19</v>
      </c>
      <c r="E9" s="36">
        <v>-49</v>
      </c>
      <c r="F9" s="31" t="s">
        <v>27</v>
      </c>
      <c r="G9" s="51" t="s">
        <v>28</v>
      </c>
      <c r="H9" s="12"/>
      <c r="I9" s="12"/>
      <c r="J9" s="12"/>
      <c r="K9" s="12"/>
      <c r="L9" s="12"/>
      <c r="M9" s="1"/>
    </row>
    <row r="10" spans="1:13" ht="28.5" x14ac:dyDescent="0.2">
      <c r="A10" s="51"/>
      <c r="B10" s="10"/>
      <c r="C10" s="10"/>
      <c r="D10" s="11" t="s">
        <v>29</v>
      </c>
      <c r="E10" s="36">
        <v>9.8000000000000007</v>
      </c>
      <c r="F10" s="31" t="s">
        <v>27</v>
      </c>
      <c r="G10" s="51" t="s">
        <v>30</v>
      </c>
      <c r="H10" s="12"/>
      <c r="I10" s="12"/>
      <c r="J10" s="12"/>
      <c r="K10" s="12"/>
      <c r="L10" s="12"/>
      <c r="M10" s="1"/>
    </row>
    <row r="11" spans="1:13" ht="14.25" x14ac:dyDescent="0.2">
      <c r="A11" s="51"/>
      <c r="B11" s="102"/>
      <c r="C11" s="102"/>
      <c r="D11" s="103" t="s">
        <v>31</v>
      </c>
      <c r="E11" s="107">
        <f>E9+E10</f>
        <v>-39.200000000000003</v>
      </c>
      <c r="F11" s="105" t="s">
        <v>27</v>
      </c>
      <c r="G11" s="108" t="s">
        <v>32</v>
      </c>
      <c r="H11" s="12"/>
      <c r="I11" s="12"/>
      <c r="J11" s="12"/>
      <c r="K11" s="12"/>
      <c r="L11" s="12"/>
      <c r="M11" s="1"/>
    </row>
    <row r="12" spans="1:13" ht="28.5" x14ac:dyDescent="0.2">
      <c r="A12" s="51"/>
      <c r="B12" s="102">
        <v>5</v>
      </c>
      <c r="C12" s="102" t="s">
        <v>33</v>
      </c>
      <c r="D12" s="103" t="s">
        <v>19</v>
      </c>
      <c r="E12" s="104">
        <v>-10</v>
      </c>
      <c r="F12" s="105" t="s">
        <v>34</v>
      </c>
      <c r="G12" s="108" t="s">
        <v>83</v>
      </c>
      <c r="H12" s="12"/>
      <c r="I12" s="12"/>
      <c r="J12" s="12"/>
      <c r="K12" s="12"/>
      <c r="L12" s="12"/>
      <c r="M12" s="1"/>
    </row>
    <row r="13" spans="1:13" ht="13.9" customHeight="1" x14ac:dyDescent="0.2">
      <c r="A13" s="72"/>
      <c r="B13" s="121" t="s">
        <v>35</v>
      </c>
      <c r="C13" s="121"/>
      <c r="D13" s="9"/>
      <c r="E13" s="14"/>
      <c r="F13" s="30"/>
      <c r="G13" s="52"/>
      <c r="H13" s="12"/>
      <c r="I13" s="12"/>
      <c r="J13" s="12"/>
      <c r="K13" s="12"/>
      <c r="L13" s="12"/>
      <c r="M13" s="1"/>
    </row>
    <row r="14" spans="1:13" ht="42.75" x14ac:dyDescent="0.2">
      <c r="A14" s="51"/>
      <c r="B14" s="102">
        <v>6</v>
      </c>
      <c r="C14" s="102" t="s">
        <v>36</v>
      </c>
      <c r="D14" s="103" t="s">
        <v>19</v>
      </c>
      <c r="E14" s="106">
        <v>-1</v>
      </c>
      <c r="F14" s="105" t="s">
        <v>27</v>
      </c>
      <c r="G14" s="108" t="s">
        <v>37</v>
      </c>
      <c r="H14" s="12"/>
      <c r="I14" s="12"/>
      <c r="J14" s="12"/>
      <c r="K14" s="12"/>
      <c r="L14" s="12"/>
      <c r="M14" s="1"/>
    </row>
    <row r="15" spans="1:13" ht="14.25" x14ac:dyDescent="0.2">
      <c r="A15" s="51"/>
      <c r="B15" s="10">
        <v>7</v>
      </c>
      <c r="C15" s="10" t="s">
        <v>38</v>
      </c>
      <c r="D15" s="11" t="s">
        <v>19</v>
      </c>
      <c r="E15" s="37">
        <v>-7</v>
      </c>
      <c r="F15" s="29" t="s">
        <v>20</v>
      </c>
      <c r="G15" s="51" t="s">
        <v>78</v>
      </c>
      <c r="H15" s="12"/>
      <c r="I15" s="12"/>
      <c r="J15" s="12"/>
      <c r="K15" s="12"/>
      <c r="L15" s="12"/>
      <c r="M15" s="1"/>
    </row>
    <row r="16" spans="1:13" ht="13.5" customHeight="1" x14ac:dyDescent="0.2">
      <c r="A16" s="51"/>
      <c r="B16" s="10"/>
      <c r="C16" s="16" t="s">
        <v>74</v>
      </c>
      <c r="D16" s="17"/>
      <c r="E16" s="11"/>
      <c r="F16" s="29"/>
      <c r="G16" s="51" t="s">
        <v>79</v>
      </c>
      <c r="H16" s="12"/>
      <c r="I16" s="12"/>
      <c r="J16" s="12"/>
      <c r="K16" s="12"/>
      <c r="L16" s="12"/>
      <c r="M16" s="1"/>
    </row>
    <row r="17" spans="1:13" ht="13.5" customHeight="1" x14ac:dyDescent="0.2">
      <c r="A17" s="51"/>
      <c r="B17" s="10"/>
      <c r="C17" s="16" t="s">
        <v>75</v>
      </c>
      <c r="D17" s="17"/>
      <c r="E17" s="11"/>
      <c r="F17" s="29"/>
      <c r="G17" s="51"/>
      <c r="H17" s="12"/>
      <c r="I17" s="12"/>
      <c r="J17" s="12"/>
      <c r="K17" s="12"/>
      <c r="L17" s="12"/>
      <c r="M17" s="1"/>
    </row>
    <row r="18" spans="1:13" ht="13.5" customHeight="1" x14ac:dyDescent="0.2">
      <c r="A18" s="51"/>
      <c r="B18" s="10"/>
      <c r="C18" s="16" t="s">
        <v>39</v>
      </c>
      <c r="D18" s="17"/>
      <c r="E18" s="11"/>
      <c r="F18" s="29"/>
      <c r="G18" s="51"/>
      <c r="H18" s="12"/>
      <c r="I18" s="12"/>
      <c r="J18" s="12"/>
      <c r="K18" s="12"/>
      <c r="L18" s="12"/>
      <c r="M18" s="1"/>
    </row>
    <row r="19" spans="1:13" ht="13.5" customHeight="1" x14ac:dyDescent="0.2">
      <c r="A19" s="51"/>
      <c r="B19" s="10"/>
      <c r="C19" s="16" t="s">
        <v>76</v>
      </c>
      <c r="D19" s="17"/>
      <c r="E19" s="11"/>
      <c r="F19" s="29"/>
      <c r="G19" s="51"/>
      <c r="H19" s="12"/>
      <c r="I19" s="12"/>
      <c r="J19" s="12"/>
      <c r="K19" s="12"/>
      <c r="L19" s="12"/>
      <c r="M19" s="1"/>
    </row>
    <row r="20" spans="1:13" ht="13.5" customHeight="1" x14ac:dyDescent="0.2">
      <c r="A20" s="51"/>
      <c r="B20" s="10"/>
      <c r="C20" s="53" t="s">
        <v>40</v>
      </c>
      <c r="D20" s="17"/>
      <c r="E20" s="11"/>
      <c r="F20" s="29"/>
      <c r="G20" s="51"/>
      <c r="H20" s="12"/>
      <c r="I20" s="12"/>
      <c r="J20" s="12"/>
      <c r="K20" s="12"/>
      <c r="L20" s="12"/>
      <c r="M20" s="1"/>
    </row>
    <row r="21" spans="1:13" ht="13.5" customHeight="1" x14ac:dyDescent="0.2">
      <c r="A21" s="51"/>
      <c r="B21" s="18"/>
      <c r="C21" s="109" t="s">
        <v>41</v>
      </c>
      <c r="D21" s="110"/>
      <c r="E21" s="19"/>
      <c r="F21" s="32"/>
      <c r="G21" s="73"/>
      <c r="H21" s="12"/>
      <c r="I21" s="12"/>
      <c r="J21" s="12"/>
      <c r="K21" s="12"/>
      <c r="L21" s="12"/>
      <c r="M21" s="1"/>
    </row>
    <row r="22" spans="1:13" ht="32.25" customHeight="1" x14ac:dyDescent="0.2">
      <c r="A22" s="51"/>
      <c r="B22" s="102"/>
      <c r="C22" s="111" t="s">
        <v>42</v>
      </c>
      <c r="D22" s="112"/>
      <c r="E22" s="103"/>
      <c r="F22" s="105"/>
      <c r="G22" s="108"/>
      <c r="H22" s="12"/>
      <c r="I22" s="12"/>
      <c r="J22" s="12"/>
      <c r="K22" s="12"/>
      <c r="L22" s="12"/>
      <c r="M22" s="1"/>
    </row>
    <row r="23" spans="1:13" ht="28.5" x14ac:dyDescent="0.2">
      <c r="A23" s="51"/>
      <c r="B23" s="102">
        <v>8</v>
      </c>
      <c r="C23" s="102" t="s">
        <v>43</v>
      </c>
      <c r="D23" s="103" t="s">
        <v>19</v>
      </c>
      <c r="E23" s="103" t="s">
        <v>44</v>
      </c>
      <c r="F23" s="105" t="s">
        <v>45</v>
      </c>
      <c r="G23" s="108" t="s">
        <v>46</v>
      </c>
      <c r="H23" s="12"/>
      <c r="I23" s="12"/>
      <c r="J23" s="12"/>
      <c r="K23" s="12"/>
      <c r="L23" s="12"/>
      <c r="M23" s="1"/>
    </row>
    <row r="24" spans="1:13" ht="13.9" customHeight="1" x14ac:dyDescent="0.2">
      <c r="A24" s="72"/>
      <c r="B24" s="121" t="s">
        <v>47</v>
      </c>
      <c r="C24" s="121"/>
      <c r="D24" s="9"/>
      <c r="E24" s="13"/>
      <c r="F24" s="30"/>
      <c r="G24" s="52"/>
      <c r="H24" s="12"/>
      <c r="I24" s="12"/>
      <c r="J24" s="12"/>
      <c r="K24" s="12"/>
      <c r="L24" s="12"/>
      <c r="M24" s="1"/>
    </row>
    <row r="25" spans="1:13" ht="47.45" customHeight="1" x14ac:dyDescent="0.2">
      <c r="A25" s="51"/>
      <c r="B25" s="102">
        <v>9</v>
      </c>
      <c r="C25" s="102" t="s">
        <v>48</v>
      </c>
      <c r="D25" s="103" t="s">
        <v>19</v>
      </c>
      <c r="E25" s="104">
        <v>-15</v>
      </c>
      <c r="F25" s="105" t="s">
        <v>27</v>
      </c>
      <c r="G25" s="108" t="s">
        <v>49</v>
      </c>
      <c r="H25" s="12"/>
      <c r="I25" s="12"/>
      <c r="J25" s="12"/>
      <c r="K25" s="12"/>
      <c r="L25" s="12"/>
      <c r="M25" s="1"/>
    </row>
    <row r="26" spans="1:13" ht="18" customHeight="1" x14ac:dyDescent="0.2">
      <c r="A26" s="51"/>
      <c r="B26" s="102">
        <v>10</v>
      </c>
      <c r="C26" s="102" t="s">
        <v>50</v>
      </c>
      <c r="D26" s="103" t="s">
        <v>29</v>
      </c>
      <c r="E26" s="104">
        <v>-13</v>
      </c>
      <c r="F26" s="105" t="s">
        <v>27</v>
      </c>
      <c r="G26" s="108" t="s">
        <v>80</v>
      </c>
      <c r="H26" s="12"/>
      <c r="I26" s="12"/>
      <c r="J26" s="12"/>
      <c r="K26" s="12"/>
      <c r="L26" s="12"/>
      <c r="M26" s="1"/>
    </row>
    <row r="27" spans="1:13" ht="16.899999999999999" customHeight="1" x14ac:dyDescent="0.2">
      <c r="A27" s="51"/>
      <c r="B27" s="102">
        <v>11</v>
      </c>
      <c r="C27" s="102" t="s">
        <v>51</v>
      </c>
      <c r="D27" s="103" t="s">
        <v>29</v>
      </c>
      <c r="E27" s="106">
        <v>-1.2</v>
      </c>
      <c r="F27" s="105" t="s">
        <v>27</v>
      </c>
      <c r="G27" s="108" t="s">
        <v>52</v>
      </c>
      <c r="H27" s="12"/>
      <c r="I27" s="12"/>
      <c r="J27" s="12"/>
      <c r="K27" s="12"/>
      <c r="L27" s="12"/>
      <c r="M27" s="1"/>
    </row>
    <row r="28" spans="1:13" ht="13.9" customHeight="1" x14ac:dyDescent="0.2">
      <c r="A28" s="72"/>
      <c r="B28" s="121" t="s">
        <v>53</v>
      </c>
      <c r="C28" s="121"/>
      <c r="D28" s="9"/>
      <c r="E28" s="13"/>
      <c r="F28" s="30"/>
      <c r="G28" s="52"/>
      <c r="H28" s="12"/>
      <c r="I28" s="12"/>
      <c r="J28" s="12"/>
      <c r="K28" s="12"/>
      <c r="L28" s="12"/>
      <c r="M28" s="1"/>
    </row>
    <row r="29" spans="1:13" ht="57" x14ac:dyDescent="0.2">
      <c r="A29" s="51"/>
      <c r="B29" s="102">
        <v>12</v>
      </c>
      <c r="C29" s="102" t="s">
        <v>54</v>
      </c>
      <c r="D29" s="103" t="s">
        <v>29</v>
      </c>
      <c r="E29" s="103" t="s">
        <v>44</v>
      </c>
      <c r="F29" s="105" t="s">
        <v>45</v>
      </c>
      <c r="G29" s="108" t="s">
        <v>55</v>
      </c>
      <c r="H29" s="12"/>
      <c r="I29" s="12"/>
      <c r="J29" s="12"/>
      <c r="K29" s="12"/>
      <c r="L29" s="12"/>
      <c r="M29" s="1"/>
    </row>
    <row r="30" spans="1:13" ht="30.6" customHeight="1" x14ac:dyDescent="0.2">
      <c r="A30" s="51"/>
      <c r="B30" s="102">
        <v>13</v>
      </c>
      <c r="C30" s="102" t="s">
        <v>77</v>
      </c>
      <c r="D30" s="103" t="s">
        <v>29</v>
      </c>
      <c r="E30" s="103" t="s">
        <v>44</v>
      </c>
      <c r="F30" s="105" t="s">
        <v>45</v>
      </c>
      <c r="G30" s="108" t="s">
        <v>81</v>
      </c>
      <c r="H30" s="12"/>
      <c r="I30" s="12"/>
      <c r="J30" s="12"/>
      <c r="K30" s="12"/>
      <c r="L30" s="12"/>
      <c r="M30" s="1"/>
    </row>
    <row r="31" spans="1:13" ht="28.5" x14ac:dyDescent="0.2">
      <c r="A31" s="51"/>
      <c r="B31" s="102">
        <v>14</v>
      </c>
      <c r="C31" s="102" t="s">
        <v>56</v>
      </c>
      <c r="D31" s="103" t="s">
        <v>29</v>
      </c>
      <c r="E31" s="103" t="s">
        <v>44</v>
      </c>
      <c r="F31" s="105" t="s">
        <v>45</v>
      </c>
      <c r="G31" s="102" t="s">
        <v>57</v>
      </c>
      <c r="H31" s="12"/>
      <c r="I31" s="12"/>
      <c r="J31" s="12"/>
      <c r="K31" s="12"/>
      <c r="L31" s="12"/>
      <c r="M31" s="1"/>
    </row>
    <row r="32" spans="1:13" ht="13.9" customHeight="1" x14ac:dyDescent="0.2">
      <c r="A32" s="72"/>
      <c r="B32" s="121" t="s">
        <v>58</v>
      </c>
      <c r="C32" s="121"/>
      <c r="D32" s="9"/>
      <c r="E32" s="13"/>
      <c r="F32" s="30"/>
      <c r="G32" s="15"/>
      <c r="H32" s="12"/>
      <c r="I32" s="12"/>
      <c r="J32" s="12"/>
      <c r="K32" s="12"/>
      <c r="L32" s="12"/>
      <c r="M32" s="1"/>
    </row>
    <row r="33" spans="1:13" ht="30" customHeight="1" x14ac:dyDescent="0.2">
      <c r="A33" s="51"/>
      <c r="B33" s="102">
        <v>15</v>
      </c>
      <c r="C33" s="102" t="s">
        <v>59</v>
      </c>
      <c r="D33" s="103" t="s">
        <v>60</v>
      </c>
      <c r="E33" s="103" t="s">
        <v>44</v>
      </c>
      <c r="F33" s="105" t="s">
        <v>45</v>
      </c>
      <c r="G33" s="102" t="s">
        <v>61</v>
      </c>
      <c r="H33" s="12"/>
      <c r="I33" s="12"/>
      <c r="J33" s="12"/>
      <c r="K33" s="12"/>
      <c r="L33" s="12"/>
      <c r="M33" s="1"/>
    </row>
    <row r="34" spans="1:13" ht="99.75" x14ac:dyDescent="0.2">
      <c r="A34" s="73"/>
      <c r="B34" s="102">
        <v>16</v>
      </c>
      <c r="C34" s="113" t="s">
        <v>62</v>
      </c>
      <c r="D34" s="103" t="s">
        <v>63</v>
      </c>
      <c r="E34" s="114" t="s">
        <v>44</v>
      </c>
      <c r="F34" s="105" t="s">
        <v>45</v>
      </c>
      <c r="G34" s="113" t="s">
        <v>84</v>
      </c>
      <c r="H34" s="12"/>
      <c r="I34" s="12"/>
      <c r="J34" s="12"/>
      <c r="K34" s="12"/>
      <c r="L34" s="12"/>
      <c r="M34" s="1"/>
    </row>
    <row r="35" spans="1:13" ht="71.25" x14ac:dyDescent="0.25">
      <c r="A35" s="73"/>
      <c r="B35" s="102">
        <v>17</v>
      </c>
      <c r="C35" s="102" t="s">
        <v>64</v>
      </c>
      <c r="D35" s="103" t="s">
        <v>65</v>
      </c>
      <c r="E35" s="114" t="s">
        <v>44</v>
      </c>
      <c r="F35" s="105" t="s">
        <v>45</v>
      </c>
      <c r="G35" s="113" t="s">
        <v>66</v>
      </c>
      <c r="H35" s="12"/>
      <c r="I35" s="21"/>
      <c r="J35" s="12"/>
      <c r="K35" s="12"/>
      <c r="L35" s="12"/>
      <c r="M35" s="1"/>
    </row>
    <row r="36" spans="1:13" ht="99.75" x14ac:dyDescent="0.2">
      <c r="A36" s="73"/>
      <c r="B36" s="18">
        <v>18</v>
      </c>
      <c r="C36" s="18" t="s">
        <v>67</v>
      </c>
      <c r="D36" s="35" t="s">
        <v>63</v>
      </c>
      <c r="E36" s="20" t="s">
        <v>44</v>
      </c>
      <c r="F36" s="32" t="s">
        <v>45</v>
      </c>
      <c r="G36" s="18" t="s">
        <v>68</v>
      </c>
      <c r="H36" s="12"/>
      <c r="I36" s="12"/>
      <c r="J36" s="12"/>
      <c r="K36" s="12"/>
      <c r="L36" s="12"/>
      <c r="M36" s="1"/>
    </row>
    <row r="37" spans="1:13" ht="14.25" x14ac:dyDescent="0.2">
      <c r="A37" s="74"/>
      <c r="B37" s="83" t="s">
        <v>69</v>
      </c>
      <c r="C37" s="84"/>
      <c r="D37" s="84"/>
      <c r="E37" s="85"/>
      <c r="F37" s="86"/>
      <c r="G37" s="115">
        <f>SUM(G39:G40)</f>
        <v>-103.65</v>
      </c>
    </row>
    <row r="38" spans="1:13" ht="14.25" x14ac:dyDescent="0.2">
      <c r="A38" s="75"/>
      <c r="B38" s="87" t="s">
        <v>70</v>
      </c>
      <c r="C38" s="18"/>
      <c r="D38" s="18"/>
      <c r="E38" s="19"/>
      <c r="F38" s="32"/>
      <c r="G38" s="88"/>
    </row>
    <row r="39" spans="1:13" ht="14.25" x14ac:dyDescent="0.2">
      <c r="A39" s="75"/>
      <c r="B39" s="89" t="s">
        <v>71</v>
      </c>
      <c r="C39" s="18"/>
      <c r="D39" s="18"/>
      <c r="E39" s="19"/>
      <c r="F39" s="32"/>
      <c r="G39" s="82">
        <f>SUMIF(D5:D36,"Spend",E5:E36)</f>
        <v>-99.25</v>
      </c>
    </row>
    <row r="40" spans="1:13" x14ac:dyDescent="0.2">
      <c r="A40" s="22"/>
      <c r="B40" s="90" t="s">
        <v>29</v>
      </c>
      <c r="C40" s="91"/>
      <c r="D40" s="91"/>
      <c r="E40" s="91"/>
      <c r="F40" s="92"/>
      <c r="G40" s="93">
        <f>SUMIF(D5:D36,"Tax",E5:E36)</f>
        <v>-4.3999999999999995</v>
      </c>
    </row>
    <row r="41" spans="1:13" x14ac:dyDescent="0.2">
      <c r="A41" s="70"/>
      <c r="B41" s="98" t="s">
        <v>72</v>
      </c>
      <c r="C41" s="99"/>
      <c r="D41" s="99"/>
      <c r="E41" s="99"/>
      <c r="F41" s="100"/>
      <c r="G41" s="101"/>
    </row>
    <row r="42" spans="1:13" ht="24" customHeight="1" thickBot="1" x14ac:dyDescent="0.25">
      <c r="A42" s="71"/>
      <c r="B42" s="120" t="s">
        <v>73</v>
      </c>
      <c r="C42" s="120"/>
      <c r="D42" s="120"/>
      <c r="E42" s="120"/>
      <c r="F42" s="120"/>
      <c r="G42" s="120"/>
    </row>
    <row r="43" spans="1:13" x14ac:dyDescent="0.2">
      <c r="A43" s="23"/>
      <c r="B43" s="23"/>
      <c r="C43" s="2"/>
      <c r="D43" s="2"/>
      <c r="E43" s="2"/>
      <c r="F43" s="34"/>
      <c r="G43" s="24"/>
    </row>
    <row r="44" spans="1:13" x14ac:dyDescent="0.2">
      <c r="B44" s="3"/>
    </row>
    <row r="45" spans="1:13" x14ac:dyDescent="0.2">
      <c r="B45" s="3"/>
    </row>
    <row r="46" spans="1:13" x14ac:dyDescent="0.2">
      <c r="B46" s="3"/>
    </row>
    <row r="47" spans="1:13" x14ac:dyDescent="0.2">
      <c r="B47" s="3"/>
    </row>
    <row r="48" spans="1:13" x14ac:dyDescent="0.2">
      <c r="B48" s="3"/>
    </row>
    <row r="49" spans="1:13" ht="15.75" x14ac:dyDescent="0.25">
      <c r="A49" s="6"/>
      <c r="B49" s="26"/>
    </row>
    <row r="50" spans="1:13" ht="15.75" x14ac:dyDescent="0.25">
      <c r="A50" s="6"/>
      <c r="B50" s="26"/>
    </row>
    <row r="51" spans="1:13" ht="15.75" x14ac:dyDescent="0.25">
      <c r="A51" s="6"/>
      <c r="B51" s="26"/>
    </row>
    <row r="52" spans="1:13" ht="15.75" x14ac:dyDescent="0.25">
      <c r="A52" s="6"/>
      <c r="B52" s="26"/>
    </row>
    <row r="53" spans="1:13" ht="15.75" x14ac:dyDescent="0.25">
      <c r="A53" s="6"/>
      <c r="B53" s="26"/>
    </row>
    <row r="54" spans="1:13" ht="15.75" x14ac:dyDescent="0.25">
      <c r="A54" s="6"/>
      <c r="B54" s="26"/>
      <c r="H54" s="26"/>
      <c r="I54" s="26"/>
      <c r="J54" s="26"/>
      <c r="K54" s="26"/>
      <c r="L54" s="26"/>
      <c r="M54" s="26"/>
    </row>
    <row r="55" spans="1:13" ht="15.75" x14ac:dyDescent="0.25">
      <c r="A55" s="6"/>
      <c r="B55" s="26"/>
      <c r="H55" s="26"/>
      <c r="I55" s="26"/>
      <c r="J55" s="26"/>
      <c r="K55" s="26"/>
      <c r="L55" s="26"/>
      <c r="M55" s="26"/>
    </row>
    <row r="56" spans="1:13" ht="15.75" x14ac:dyDescent="0.25">
      <c r="A56" s="6"/>
      <c r="B56" s="26"/>
      <c r="H56" s="26"/>
      <c r="I56" s="26"/>
      <c r="J56" s="26"/>
      <c r="K56" s="26"/>
      <c r="L56" s="26"/>
      <c r="M56" s="26"/>
    </row>
    <row r="57" spans="1:13" ht="15.75" x14ac:dyDescent="0.25">
      <c r="A57" s="6"/>
      <c r="B57" s="26"/>
      <c r="H57" s="26"/>
      <c r="I57" s="26"/>
      <c r="J57" s="26"/>
      <c r="K57" s="26"/>
      <c r="L57" s="26"/>
      <c r="M57" s="26"/>
    </row>
    <row r="58" spans="1:13" ht="15.75" x14ac:dyDescent="0.25">
      <c r="A58" s="6"/>
      <c r="B58" s="26"/>
      <c r="H58" s="26"/>
      <c r="I58" s="26"/>
      <c r="J58" s="26"/>
      <c r="K58" s="26"/>
      <c r="L58" s="26"/>
      <c r="M58" s="26"/>
    </row>
    <row r="59" spans="1:13" ht="15.75" x14ac:dyDescent="0.25">
      <c r="H59" s="26"/>
      <c r="I59" s="26"/>
      <c r="J59" s="26"/>
      <c r="K59" s="26"/>
      <c r="L59" s="26"/>
      <c r="M59" s="26"/>
    </row>
  </sheetData>
  <mergeCells count="7">
    <mergeCell ref="B42:G42"/>
    <mergeCell ref="B4:C4"/>
    <mergeCell ref="B8:C8"/>
    <mergeCell ref="B13:C13"/>
    <mergeCell ref="B24:C24"/>
    <mergeCell ref="B28:C28"/>
    <mergeCell ref="B32:C32"/>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83D9CFD37F0A47914113319DA5BA52" ma:contentTypeVersion="13" ma:contentTypeDescription="Create a new document." ma:contentTypeScope="" ma:versionID="66f31ac7597841801ed5f5579b14571c">
  <xsd:schema xmlns:xsd="http://www.w3.org/2001/XMLSchema" xmlns:xs="http://www.w3.org/2001/XMLSchema" xmlns:p="http://schemas.microsoft.com/office/2006/metadata/properties" xmlns:ns3="1553bc3e-0b01-4c87-99bb-ef2fbcc4d99a" xmlns:ns4="b08fd04e-13b6-49e4-9bce-27ddc0774c57" targetNamespace="http://schemas.microsoft.com/office/2006/metadata/properties" ma:root="true" ma:fieldsID="a1c158122f8b19542a4c6283d3b34dc6" ns3:_="" ns4:_="">
    <xsd:import namespace="1553bc3e-0b01-4c87-99bb-ef2fbcc4d99a"/>
    <xsd:import namespace="b08fd04e-13b6-49e4-9bce-27ddc0774c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bc3e-0b01-4c87-99bb-ef2fbcc4d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8fd04e-13b6-49e4-9bce-27ddc0774c5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051425-5F05-474C-97B2-C1084E58C0E6}">
  <ds:schemaRefs>
    <ds:schemaRef ds:uri="http://schemas.microsoft.com/sharepoint/v3/contenttype/forms"/>
  </ds:schemaRefs>
</ds:datastoreItem>
</file>

<file path=customXml/itemProps2.xml><?xml version="1.0" encoding="utf-8"?>
<ds:datastoreItem xmlns:ds="http://schemas.openxmlformats.org/officeDocument/2006/customXml" ds:itemID="{384C4478-ACAD-4E22-966E-23D949D3F287}">
  <ds:schemaRefs>
    <ds:schemaRef ds:uri="http://schemas.microsoft.com/office/2006/documentManagement/types"/>
    <ds:schemaRef ds:uri="http://purl.org/dc/terms/"/>
    <ds:schemaRef ds:uri="1553bc3e-0b01-4c87-99bb-ef2fbcc4d99a"/>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08fd04e-13b6-49e4-9bce-27ddc0774c57"/>
    <ds:schemaRef ds:uri="http://www.w3.org/XML/1998/namespace"/>
  </ds:schemaRefs>
</ds:datastoreItem>
</file>

<file path=customXml/itemProps3.xml><?xml version="1.0" encoding="utf-8"?>
<ds:datastoreItem xmlns:ds="http://schemas.openxmlformats.org/officeDocument/2006/customXml" ds:itemID="{E44E57E9-0C74-46F7-9B3C-116F5DFBB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bc3e-0b01-4c87-99bb-ef2fbcc4d99a"/>
    <ds:schemaRef ds:uri="b08fd04e-13b6-49e4-9bce-27ddc0774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Live table</vt:lpstr>
      <vt:lpstr>'Live table'!Print_Area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Surjinder Johal</dc:creator>
  <cp:keywords/>
  <dc:description/>
  <cp:lastModifiedBy>Harriet Price</cp:lastModifiedBy>
  <cp:revision/>
  <dcterms:created xsi:type="dcterms:W3CDTF">2020-04-28T15:17:29Z</dcterms:created>
  <dcterms:modified xsi:type="dcterms:W3CDTF">2020-04-30T10:34:11Z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0x0101001983D9CFD37F0A47914113319DA5BA52</vt:lpwstr>
  </property>
</Properties>
</file>